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3820"/>
  <mc:AlternateContent xmlns:mc="http://schemas.openxmlformats.org/markup-compatibility/2006">
    <mc:Choice Requires="x15">
      <x15ac:absPath xmlns:x15ac="http://schemas.microsoft.com/office/spreadsheetml/2010/11/ac" url="F:\ARQUIVO\EXC_PLAN\COMERC\COMERC\Adm Vendas - Distribuidores\"/>
    </mc:Choice>
  </mc:AlternateContent>
  <xr:revisionPtr revIDLastSave="0" documentId="13_ncr:1_{07DDFC4C-CA29-4544-8319-B80D224263CF}" xr6:coauthVersionLast="44" xr6:coauthVersionMax="44" xr10:uidLastSave="{00000000-0000-0000-0000-000000000000}"/>
  <bookViews>
    <workbookView xWindow="-60" yWindow="-60" windowWidth="20610" windowHeight="11220" xr2:uid="{00000000-000D-0000-FFFF-FFFF00000000}"/>
  </bookViews>
  <sheets>
    <sheet name="Page1_1" sheetId="1" r:id="rId1"/>
    <sheet name="Contato" sheetId="2" r:id="rId2"/>
  </sheets>
  <definedNames>
    <definedName name="_xlnm._FilterDatabase" localSheetId="0" hidden="1">Page1_1!$A$3:$M$99</definedName>
    <definedName name="_xlnm.Print_Area" localSheetId="0">Page1_1!$A$2:$J$99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N41" i="1"/>
  <c r="O41" i="1"/>
  <c r="O78" i="1" l="1"/>
  <c r="N78" i="1"/>
  <c r="O22" i="1"/>
  <c r="N22" i="1"/>
  <c r="G22" i="1"/>
  <c r="O33" i="1"/>
  <c r="N33" i="1"/>
  <c r="G33" i="1"/>
  <c r="G68" i="1"/>
  <c r="N68" i="1"/>
  <c r="O68" i="1"/>
  <c r="O27" i="1"/>
  <c r="N27" i="1"/>
  <c r="G27" i="1"/>
  <c r="O75" i="1"/>
  <c r="N75" i="1"/>
  <c r="G75" i="1"/>
  <c r="O77" i="1"/>
  <c r="N77" i="1"/>
  <c r="G77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3" i="1"/>
  <c r="N24" i="1"/>
  <c r="N25" i="1"/>
  <c r="N26" i="1"/>
  <c r="N28" i="1"/>
  <c r="N29" i="1"/>
  <c r="N30" i="1"/>
  <c r="N31" i="1"/>
  <c r="N32" i="1"/>
  <c r="N34" i="1"/>
  <c r="N35" i="1"/>
  <c r="N36" i="1"/>
  <c r="N37" i="1"/>
  <c r="N38" i="1"/>
  <c r="N39" i="1"/>
  <c r="N40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9" i="1"/>
  <c r="N70" i="1"/>
  <c r="N71" i="1"/>
  <c r="N72" i="1"/>
  <c r="N73" i="1"/>
  <c r="N74" i="1"/>
  <c r="N76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3" i="1"/>
  <c r="O24" i="1"/>
  <c r="O25" i="1"/>
  <c r="O26" i="1"/>
  <c r="O28" i="1"/>
  <c r="O29" i="1"/>
  <c r="O30" i="1"/>
  <c r="O31" i="1"/>
  <c r="O32" i="1"/>
  <c r="O34" i="1"/>
  <c r="O35" i="1"/>
  <c r="O36" i="1"/>
  <c r="O37" i="1"/>
  <c r="O38" i="1"/>
  <c r="O39" i="1"/>
  <c r="O40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9" i="1"/>
  <c r="O70" i="1"/>
  <c r="O71" i="1"/>
  <c r="O72" i="1"/>
  <c r="O73" i="1"/>
  <c r="O74" i="1"/>
  <c r="O76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4" i="1"/>
  <c r="G18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6" i="1"/>
  <c r="G74" i="1"/>
  <c r="G73" i="1"/>
  <c r="G72" i="1"/>
  <c r="G71" i="1"/>
  <c r="G70" i="1"/>
  <c r="G69" i="1"/>
  <c r="G67" i="1"/>
  <c r="G66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2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3" i="1"/>
  <c r="G24" i="1"/>
  <c r="G25" i="1"/>
  <c r="G26" i="1"/>
  <c r="G28" i="1"/>
  <c r="G29" i="1"/>
  <c r="G30" i="1"/>
  <c r="G4" i="1"/>
</calcChain>
</file>

<file path=xl/sharedStrings.xml><?xml version="1.0" encoding="utf-8"?>
<sst xmlns="http://schemas.openxmlformats.org/spreadsheetml/2006/main" count="1325" uniqueCount="588">
  <si>
    <t>Cidade / UF</t>
  </si>
  <si>
    <t>FOOD SERVICE</t>
  </si>
  <si>
    <t>RITA</t>
  </si>
  <si>
    <t>SALVADOR / BA</t>
  </si>
  <si>
    <t>AROUMAR</t>
  </si>
  <si>
    <t>SAO PAULO / SP</t>
  </si>
  <si>
    <t>AVELINO</t>
  </si>
  <si>
    <t>BS MAUI</t>
  </si>
  <si>
    <t>CONGEBRAS</t>
  </si>
  <si>
    <t>DB BRASIL</t>
  </si>
  <si>
    <t>DISKPAN</t>
  </si>
  <si>
    <t>CARIACICA / ES</t>
  </si>
  <si>
    <t>EMPORIO SOL</t>
  </si>
  <si>
    <t>RIO DE JANEIRO / RJ</t>
  </si>
  <si>
    <t>GLOBAL LH</t>
  </si>
  <si>
    <t>HOSHI DORR</t>
  </si>
  <si>
    <t>MARITIMOS</t>
  </si>
  <si>
    <t>MIX MAX</t>
  </si>
  <si>
    <t>MINAS GERAIS</t>
  </si>
  <si>
    <t>ALEXANDRE B</t>
  </si>
  <si>
    <t>CHUA GV</t>
  </si>
  <si>
    <t>KAZJEL</t>
  </si>
  <si>
    <t>STOQUE</t>
  </si>
  <si>
    <t>NORDESTE</t>
  </si>
  <si>
    <t>DAPAL</t>
  </si>
  <si>
    <t>EBD CARUARU</t>
  </si>
  <si>
    <t>EBD JG</t>
  </si>
  <si>
    <t>EBD PETROLIN</t>
  </si>
  <si>
    <t>MULTIGIRO</t>
  </si>
  <si>
    <t>NORDIL</t>
  </si>
  <si>
    <t>NORDIL PATOS</t>
  </si>
  <si>
    <t>NORDESTE 2</t>
  </si>
  <si>
    <t>CENTAURO SUL</t>
  </si>
  <si>
    <t>CENTAURO VC</t>
  </si>
  <si>
    <t>PLANETA BA</t>
  </si>
  <si>
    <t>PLANETA NATU</t>
  </si>
  <si>
    <t>NORTE 1</t>
  </si>
  <si>
    <t>G. NARESSI</t>
  </si>
  <si>
    <t>JSB CRATO</t>
  </si>
  <si>
    <t>JSB FOR</t>
  </si>
  <si>
    <t>JSB TERESINA</t>
  </si>
  <si>
    <t>NORTE 2</t>
  </si>
  <si>
    <t>CONNECTION</t>
  </si>
  <si>
    <t>DURAES DIST</t>
  </si>
  <si>
    <t>FAL</t>
  </si>
  <si>
    <t>FARIAS</t>
  </si>
  <si>
    <t>LP</t>
  </si>
  <si>
    <t>QUALIMAX DIS</t>
  </si>
  <si>
    <t>RAF</t>
  </si>
  <si>
    <t>TARGINO</t>
  </si>
  <si>
    <t>RJ-ES</t>
  </si>
  <si>
    <t>FERNANDO</t>
  </si>
  <si>
    <t>CARAMELLE</t>
  </si>
  <si>
    <t>ELSON'S</t>
  </si>
  <si>
    <t>SP DIST</t>
  </si>
  <si>
    <t>DISPLOKI</t>
  </si>
  <si>
    <t>QUANTUM</t>
  </si>
  <si>
    <t>NEVES</t>
  </si>
  <si>
    <t>DISDAL</t>
  </si>
  <si>
    <t>FORTALEZA D</t>
  </si>
  <si>
    <t>VARZEA GRANDE / MT</t>
  </si>
  <si>
    <t>IKEDA</t>
  </si>
  <si>
    <t>PARANA</t>
  </si>
  <si>
    <t>CEZAR</t>
  </si>
  <si>
    <t>LIMINAL</t>
  </si>
  <si>
    <t>PARMA</t>
  </si>
  <si>
    <t>COLOMBO / PR</t>
  </si>
  <si>
    <t>PROMISSORA</t>
  </si>
  <si>
    <t>SUPREMACIA D</t>
  </si>
  <si>
    <t>DISCRA</t>
  </si>
  <si>
    <t>LITORAL COST</t>
  </si>
  <si>
    <t>N2SP</t>
  </si>
  <si>
    <t>UNIVALE</t>
  </si>
  <si>
    <t>SP 2</t>
  </si>
  <si>
    <t>DENIS</t>
  </si>
  <si>
    <t>ADA MOREIRA</t>
  </si>
  <si>
    <t>AVEC CAMPIN</t>
  </si>
  <si>
    <t>AVEC JUNDIAI</t>
  </si>
  <si>
    <t>SP 3</t>
  </si>
  <si>
    <t>RICARDO</t>
  </si>
  <si>
    <t>DISTRIMAR</t>
  </si>
  <si>
    <t>SP 4</t>
  </si>
  <si>
    <t>OSMANI</t>
  </si>
  <si>
    <t>PAZOTTI ALFE</t>
  </si>
  <si>
    <t>PAZOTTI MOCO</t>
  </si>
  <si>
    <t>PELLAH</t>
  </si>
  <si>
    <t>YALISTO</t>
  </si>
  <si>
    <t>MARCELO</t>
  </si>
  <si>
    <t>BDL</t>
  </si>
  <si>
    <t>BIGOLIN</t>
  </si>
  <si>
    <t>CASPER DIST</t>
  </si>
  <si>
    <t>PELOTAS / RS</t>
  </si>
  <si>
    <t>GRUPO SUL</t>
  </si>
  <si>
    <t>MEGACOMPRA</t>
  </si>
  <si>
    <t>Região</t>
  </si>
  <si>
    <t xml:space="preserve">Supervisor  </t>
  </si>
  <si>
    <t>Código</t>
  </si>
  <si>
    <t>Distribuidor</t>
  </si>
  <si>
    <t>REGIONAL FS - CRISTIANE</t>
  </si>
  <si>
    <t>REGIONAL NORTE - GILBERTO</t>
  </si>
  <si>
    <t>REGIONAL SUL - AGUINALDO</t>
  </si>
  <si>
    <t>Telefone</t>
  </si>
  <si>
    <t>Lead Time 
Entrega</t>
  </si>
  <si>
    <t>Prazo</t>
  </si>
  <si>
    <t>11-2249 8500</t>
  </si>
  <si>
    <t>D+2</t>
  </si>
  <si>
    <t>AVISTA</t>
  </si>
  <si>
    <t>11-4186-9000</t>
  </si>
  <si>
    <t>(110 3568-3993</t>
  </si>
  <si>
    <t>(31)  3048-3048</t>
  </si>
  <si>
    <t>D+6</t>
  </si>
  <si>
    <t>(61) 3031-1400</t>
  </si>
  <si>
    <t>D+11</t>
  </si>
  <si>
    <t>(27)3246-8518</t>
  </si>
  <si>
    <t>D+7</t>
  </si>
  <si>
    <t>(21)  2427-6797 / 2427-6540</t>
  </si>
  <si>
    <t>(98)3221-4725 / Fax:(98)3221-4725</t>
  </si>
  <si>
    <t>D+14</t>
  </si>
  <si>
    <t>(71) 3379-3339</t>
  </si>
  <si>
    <t>D+12</t>
  </si>
  <si>
    <t>(81)3378-6809 / Fax:(81)3378-6809</t>
  </si>
  <si>
    <t>D+13</t>
  </si>
  <si>
    <t>D+15</t>
  </si>
  <si>
    <t>(62) 3248-6793 (62) 99824004</t>
  </si>
  <si>
    <t>(33) 3225-3126</t>
  </si>
  <si>
    <t>D+10</t>
  </si>
  <si>
    <t>(32) 2102-2150</t>
  </si>
  <si>
    <t>(31) 3393-1440</t>
  </si>
  <si>
    <t>34-3292-9600 / Fax:34-3212-0373 / (31) 3390-2821</t>
  </si>
  <si>
    <t>(82)2122-4500 / Fax:(82)2122-4500</t>
  </si>
  <si>
    <t>(81) 3723-4671</t>
  </si>
  <si>
    <t>(81)2121-8989/8924/ FAX:(81) 2121-8947</t>
  </si>
  <si>
    <t>(87) 3863-2277/2282</t>
  </si>
  <si>
    <t>(84) 3272-9205</t>
  </si>
  <si>
    <t>(83) 3015-8080/8070</t>
  </si>
  <si>
    <t>(83) 3511-0030</t>
  </si>
  <si>
    <t>(73) 3261-2357</t>
  </si>
  <si>
    <t>(77)3427-1353 // Fax:(77)3427-1353</t>
  </si>
  <si>
    <t>(71) 3594-5431 // Fax: (71) 4117-1177</t>
  </si>
  <si>
    <t>(79)3259-2217</t>
  </si>
  <si>
    <t>(98) 3226-3474</t>
  </si>
  <si>
    <t>(88)3523-3412 / Fax:(88)3523-3412</t>
  </si>
  <si>
    <t>(85) 4011-0914 / Jaime (85) 9985-9555</t>
  </si>
  <si>
    <t>(86) 3219-1354</t>
  </si>
  <si>
    <t>(69) 3541-3989</t>
  </si>
  <si>
    <t>D+17</t>
  </si>
  <si>
    <t>(93) 3523-2349</t>
  </si>
  <si>
    <t>D+24</t>
  </si>
  <si>
    <t>(95) 3625-6196</t>
  </si>
  <si>
    <t>(92)3658-6987</t>
  </si>
  <si>
    <t>(94) 3322-2362 / (94) 3322-2707</t>
  </si>
  <si>
    <t>(96) 3242 9093 / Fax:(96) 3242 9093</t>
  </si>
  <si>
    <t>(68) 3227-7723</t>
  </si>
  <si>
    <t>(91)3724-3857 / 3245-1616</t>
  </si>
  <si>
    <t>(21) 2617-8833 // (21) 2617-8833</t>
  </si>
  <si>
    <t xml:space="preserve">(27) 3346-3207 </t>
  </si>
  <si>
    <t>(24) 3323-0396</t>
  </si>
  <si>
    <t>11-3318-4646 Fax 11-3318-4602</t>
  </si>
  <si>
    <t>(11)5632-3060</t>
  </si>
  <si>
    <t>(61) 3039-9900</t>
  </si>
  <si>
    <t>(65) 3686-1100</t>
  </si>
  <si>
    <t>(67) 3358-3100</t>
  </si>
  <si>
    <t xml:space="preserve"> (43) 3341-5928</t>
  </si>
  <si>
    <t>(41) 3675-9319 / 9274 - (41) 9969-6100</t>
  </si>
  <si>
    <t>(45) 3038-9202</t>
  </si>
  <si>
    <t>(44) 3031-7300 OU (44) 3031-7301</t>
  </si>
  <si>
    <t>(11)4605-4694</t>
  </si>
  <si>
    <t>(13) 3223-1464</t>
  </si>
  <si>
    <t>(11) 4759-8800</t>
  </si>
  <si>
    <t>(12) 3938-3878</t>
  </si>
  <si>
    <t>15-3327-4063</t>
  </si>
  <si>
    <t>(19) 3268-0251 / 3267-3816</t>
  </si>
  <si>
    <t>(11) 4582-0354/2923-2100</t>
  </si>
  <si>
    <t>(18) 3279-1242</t>
  </si>
  <si>
    <t>(35) 3291-1729</t>
  </si>
  <si>
    <t>(19) 3656-0775</t>
  </si>
  <si>
    <t>(14) 3227-2679</t>
  </si>
  <si>
    <t>(17) 3236-8771  Fax:17-3236-4018</t>
  </si>
  <si>
    <t>(48) 3381-3100</t>
  </si>
  <si>
    <t>(49) 3319-3100</t>
  </si>
  <si>
    <t>(53) 3222-7031</t>
  </si>
  <si>
    <t>(54) 3201-1471</t>
  </si>
  <si>
    <t>(55) 3512-5175</t>
  </si>
  <si>
    <t>ZAMBONI</t>
  </si>
  <si>
    <t>(32) 3462-0089</t>
  </si>
  <si>
    <t>(81) 2122-0800</t>
  </si>
  <si>
    <t>VALORIZA</t>
  </si>
  <si>
    <t>(77) 3483-5556</t>
  </si>
  <si>
    <t>MULLER</t>
  </si>
  <si>
    <t>(99) 3525-0595</t>
  </si>
  <si>
    <t>TANAKA FS</t>
  </si>
  <si>
    <t>(11) 2918-1336</t>
  </si>
  <si>
    <t>CARAPICUÍBA  / SP</t>
  </si>
  <si>
    <t>SÃO PAULO  / SP</t>
  </si>
  <si>
    <t>RIBEIRÃO DAS NEVES  / MG</t>
  </si>
  <si>
    <t>BRASÍLIA  / DF</t>
  </si>
  <si>
    <t>RIO DE JANEIRO  / RJ</t>
  </si>
  <si>
    <t>SÃO LUÍS  / MA</t>
  </si>
  <si>
    <t>LAURO DE FREITAS  / BA</t>
  </si>
  <si>
    <t>RECIFE  / PE</t>
  </si>
  <si>
    <t>FORTALEZA  / CE</t>
  </si>
  <si>
    <t>GOIÂNIA  / GO</t>
  </si>
  <si>
    <t>RECIFE e PARAIBA / PE</t>
  </si>
  <si>
    <t>MACEIO  / AL</t>
  </si>
  <si>
    <t>CARUARU  / PE</t>
  </si>
  <si>
    <t>JABOATÃO DOS GUARARAPES  / PE</t>
  </si>
  <si>
    <t>PETROLINA  / PE</t>
  </si>
  <si>
    <t>PARNAMIRIM  / RN</t>
  </si>
  <si>
    <t>JOAO PESSOA  / PB</t>
  </si>
  <si>
    <t>PATOS  / PB</t>
  </si>
  <si>
    <t>EUNÁPOLIS  / BA</t>
  </si>
  <si>
    <t>VITORIA DA CONQUISTA  / BA</t>
  </si>
  <si>
    <t>SANTA MARIA DA VITORIA  / BA</t>
  </si>
  <si>
    <t>SIMÕES FILHO  / BA</t>
  </si>
  <si>
    <t>ARACAJU  / SE</t>
  </si>
  <si>
    <t>SAO LUIS  / MA</t>
  </si>
  <si>
    <t>BARBALHA  / CE</t>
  </si>
  <si>
    <t>TERESINA  / PI</t>
  </si>
  <si>
    <t>IMPERATRIZ  / MA</t>
  </si>
  <si>
    <t>GUAJARÁ-MIRIM  / RO</t>
  </si>
  <si>
    <t>SANTARÉM  / PA</t>
  </si>
  <si>
    <t>BOA VISTA  / RR</t>
  </si>
  <si>
    <t>MANAUS  / AM</t>
  </si>
  <si>
    <t>MARABÁ  / PA</t>
  </si>
  <si>
    <t>MACAPA  / AP</t>
  </si>
  <si>
    <t>RIO BRANCO  / AC</t>
  </si>
  <si>
    <t>BENEVIDES  / PA</t>
  </si>
  <si>
    <t>BRASILIA  / DF</t>
  </si>
  <si>
    <t>CAMPO GRANDE  / MS</t>
  </si>
  <si>
    <t>APARECIDA DE GOIÂNIA  / GO</t>
  </si>
  <si>
    <t>LONDRINA  / PR</t>
  </si>
  <si>
    <t>CASCAVEL  / PR</t>
  </si>
  <si>
    <t>MARINGÁ  / PR</t>
  </si>
  <si>
    <t>CAIEIRAS  / SP</t>
  </si>
  <si>
    <t>SANTOS  / SP</t>
  </si>
  <si>
    <t>SUZANO  / SP</t>
  </si>
  <si>
    <t>SAO JOSE DOS CAMPOS  / SP</t>
  </si>
  <si>
    <t>SOROCABA  / SP</t>
  </si>
  <si>
    <t>CAMPINAS  / SP</t>
  </si>
  <si>
    <t>JUNDIAI  / SP</t>
  </si>
  <si>
    <t>ALFENAS  / MG</t>
  </si>
  <si>
    <t>MOCOCA  / SP</t>
  </si>
  <si>
    <t>BAURU  / SP</t>
  </si>
  <si>
    <t>SÃO JOSÉ DO RIO PRETO  / SP</t>
  </si>
  <si>
    <t>REGENTE FEIJO  / SP</t>
  </si>
  <si>
    <t>SÃO JOSÉ  / SC</t>
  </si>
  <si>
    <t>CHAPECO  / SC</t>
  </si>
  <si>
    <t>PORTO ALEGRE  / RS</t>
  </si>
  <si>
    <t>CAXIAS DO SUL  / RS</t>
  </si>
  <si>
    <t>SANTA ROSA  / RS</t>
  </si>
  <si>
    <t>BARUERI  / SP</t>
  </si>
  <si>
    <t>GOVERNADOR VALADARES  / MG</t>
  </si>
  <si>
    <t>JUIZ DE FORA  / MG</t>
  </si>
  <si>
    <t>CONTAGEM  / MG</t>
  </si>
  <si>
    <t>UBERLÂNDIA  / MG</t>
  </si>
  <si>
    <t>SAO GONCALO  / RJ</t>
  </si>
  <si>
    <t>VIANA  / ES</t>
  </si>
  <si>
    <t>CAMPOS DOS GOYTACAZES  / RJ</t>
  </si>
  <si>
    <t>BARRA MANSA  / RJ</t>
  </si>
  <si>
    <t>Transp</t>
  </si>
  <si>
    <t>Supervisor</t>
  </si>
  <si>
    <t>Gerente</t>
  </si>
  <si>
    <t>TRANSCOMPRAS</t>
  </si>
  <si>
    <t>IBL FERNAO</t>
  </si>
  <si>
    <t>POWER</t>
  </si>
  <si>
    <t>BRASIL CARGO</t>
  </si>
  <si>
    <t>AGRELENSE</t>
  </si>
  <si>
    <t>TECMAR TRANS</t>
  </si>
  <si>
    <t>RM GRUPO 2</t>
  </si>
  <si>
    <t>RITA M MACHADO</t>
  </si>
  <si>
    <t>CRISTIANE SHIMURA</t>
  </si>
  <si>
    <t>SANTA MONICA</t>
  </si>
  <si>
    <t>LATORRE</t>
  </si>
  <si>
    <t>EXATA CARGO</t>
  </si>
  <si>
    <t>BENTO BELEM</t>
  </si>
  <si>
    <t>REAL TRANS</t>
  </si>
  <si>
    <t>BERTOLINI</t>
  </si>
  <si>
    <t>FIGUEREDO</t>
  </si>
  <si>
    <t>TRASELERI</t>
  </si>
  <si>
    <t>RODOR</t>
  </si>
  <si>
    <t>LOVITHA TRAN</t>
  </si>
  <si>
    <t>RODOPAN</t>
  </si>
  <si>
    <t>MEGA RIO</t>
  </si>
  <si>
    <t>BELFORD ROXO / RJ</t>
  </si>
  <si>
    <t>(21) 3195-2920</t>
  </si>
  <si>
    <t>FORTALI</t>
  </si>
  <si>
    <t>(85) 3392-2806</t>
  </si>
  <si>
    <t>BAIA NORTE</t>
  </si>
  <si>
    <t>BIGUAÇU / SC</t>
  </si>
  <si>
    <t>(48) 3258-6412</t>
  </si>
  <si>
    <t>JMC</t>
  </si>
  <si>
    <t>PALMAS/TO</t>
  </si>
  <si>
    <t>(63) 3571-2333</t>
  </si>
  <si>
    <t>D+3</t>
  </si>
  <si>
    <t>NOVA FRIBURGO / RJ</t>
  </si>
  <si>
    <t>SUL</t>
  </si>
  <si>
    <t>INACIO</t>
  </si>
  <si>
    <t>Tel (alternativo)</t>
  </si>
  <si>
    <t>E-mail</t>
  </si>
  <si>
    <t>84 9-9111-3834 - Renan Cunha (Diretor Logística)
84 9-9441-2781 - Daniel (Diretor Comercial)</t>
  </si>
  <si>
    <t>&lt;renan.cunha@grupomultigiro.com.br</t>
  </si>
  <si>
    <t>TOP ALTO BA</t>
  </si>
  <si>
    <t>(71) 3616-3854</t>
  </si>
  <si>
    <t>CNPJ</t>
  </si>
  <si>
    <t>06034682000130</t>
  </si>
  <si>
    <t>06990794000245</t>
  </si>
  <si>
    <t>01492355000108</t>
  </si>
  <si>
    <t>11110793000118</t>
  </si>
  <si>
    <t>84520444000148</t>
  </si>
  <si>
    <t>01745941000117</t>
  </si>
  <si>
    <t>05320902000129</t>
  </si>
  <si>
    <t>04342802000130</t>
  </si>
  <si>
    <t>02164629000100</t>
  </si>
  <si>
    <t>11919123000147</t>
  </si>
  <si>
    <t>reGENTE FEIJO  / SP</t>
  </si>
  <si>
    <t>D+8</t>
  </si>
  <si>
    <t>CO</t>
  </si>
  <si>
    <t>INACIO DINIZ</t>
  </si>
  <si>
    <t>FABIO SANTOS</t>
  </si>
  <si>
    <t>CHUA JF 2</t>
  </si>
  <si>
    <t>FERNANDO GALASSI</t>
  </si>
  <si>
    <t>DENIS HESPANHA</t>
  </si>
  <si>
    <t>GILBERTO MOREIRA</t>
  </si>
  <si>
    <t>AUGUSTO CEZAR VIANNA</t>
  </si>
  <si>
    <t>OSMANI GRANDI JUNIOR</t>
  </si>
  <si>
    <t>RICARDO NAKAYA</t>
  </si>
  <si>
    <t>MARCELO RONQUE</t>
  </si>
  <si>
    <t>(41) 3675-9319 / 9274 / (41) 9969-6100</t>
  </si>
  <si>
    <t>(44) 3031-7300 / (44) 3031-7301</t>
  </si>
  <si>
    <t>(19) 3268-0251 / (19) 3267-3816</t>
  </si>
  <si>
    <t>(11) 4582-0354 / (11) 2923-2100</t>
  </si>
  <si>
    <t>(11) 5632-3060</t>
  </si>
  <si>
    <t>(21) 2617-8833 / (21) 2617-8833</t>
  </si>
  <si>
    <t>CRATO/CE</t>
  </si>
  <si>
    <t>SP1</t>
  </si>
  <si>
    <t>NILTON</t>
  </si>
  <si>
    <t>LDA</t>
  </si>
  <si>
    <t>(98) 3878-4000</t>
  </si>
  <si>
    <t>FRIO SUL</t>
  </si>
  <si>
    <t>SOL NORDESTE</t>
  </si>
  <si>
    <t>NILTON ASSIS</t>
  </si>
  <si>
    <t>POLI</t>
  </si>
  <si>
    <t>TRANSZAAP</t>
  </si>
  <si>
    <t>SOUSA/PB</t>
  </si>
  <si>
    <t>(83) 3521-2697</t>
  </si>
  <si>
    <t>(22) 2520-5537</t>
  </si>
  <si>
    <t>RAMOS VEIGA</t>
  </si>
  <si>
    <t>GIBB TRANS 2</t>
  </si>
  <si>
    <t>TRIUNFANTE R</t>
  </si>
  <si>
    <t>(51)3365-4690 / (51) 3347-4411</t>
  </si>
  <si>
    <t>RONALDO</t>
  </si>
  <si>
    <t>CABEDELO/PB</t>
  </si>
  <si>
    <t>(83)  3228-2221</t>
  </si>
  <si>
    <t>VO ITA</t>
  </si>
  <si>
    <t>HIMALAIA</t>
  </si>
  <si>
    <t>ELDORADO DO SUL/RS</t>
  </si>
  <si>
    <t>VSP DIST</t>
  </si>
  <si>
    <t>(22) 2734-7522</t>
  </si>
  <si>
    <t>GIBBS TRANS 2</t>
  </si>
  <si>
    <t>ALVO</t>
  </si>
  <si>
    <t>(62) 3928-8600</t>
  </si>
  <si>
    <t>FABIO</t>
  </si>
  <si>
    <t>MARITIMOS CE</t>
  </si>
  <si>
    <t>(81)3092-9076</t>
  </si>
  <si>
    <t>MARITIMOS FO</t>
  </si>
  <si>
    <t>NORDIL AL</t>
  </si>
  <si>
    <t>(82) 3214-4000</t>
  </si>
  <si>
    <t>PLANESE</t>
  </si>
  <si>
    <t>(79) 3259-2217</t>
  </si>
  <si>
    <t>AUJO CRATO</t>
  </si>
  <si>
    <t>(88) 3512-8998</t>
  </si>
  <si>
    <t>(51) 3365-4690 / (51) 3347-4411</t>
  </si>
  <si>
    <t>MONTELAGOS</t>
  </si>
  <si>
    <t>IGUABA GRANDE / RJ</t>
  </si>
  <si>
    <t>(22) 2624-2778</t>
  </si>
  <si>
    <t>BACABAL / MA</t>
  </si>
  <si>
    <t>(99) 3621-0148</t>
  </si>
  <si>
    <t>MEDEIROS MA</t>
  </si>
  <si>
    <t>NOVO MAR</t>
  </si>
  <si>
    <t>ELSON'S LINHARES</t>
  </si>
  <si>
    <t>LINHARES/ES</t>
  </si>
  <si>
    <t>(27) 3346- 3200</t>
  </si>
  <si>
    <t>D+9</t>
  </si>
  <si>
    <t>PULMER</t>
  </si>
  <si>
    <t>RIBEIRÃO PRETO / SP</t>
  </si>
  <si>
    <t>(16) 2102-0999</t>
  </si>
  <si>
    <t>RIBERDOCES</t>
  </si>
  <si>
    <t>RIBEIRAO PRETO/SP</t>
  </si>
  <si>
    <t>16 3434-5800</t>
  </si>
  <si>
    <t>MARITIMOS RN</t>
  </si>
  <si>
    <t>RICARDO MOURA</t>
  </si>
  <si>
    <t>ROBSON RIBEIRO</t>
  </si>
  <si>
    <t>ROBSON</t>
  </si>
  <si>
    <t>D+20</t>
  </si>
  <si>
    <t>D+30</t>
  </si>
  <si>
    <t>D+1</t>
  </si>
  <si>
    <t>D+5</t>
  </si>
  <si>
    <t>LANANDELE</t>
  </si>
  <si>
    <t>22.924.203/0006-11</t>
  </si>
  <si>
    <t>22.924.203/0005-30</t>
  </si>
  <si>
    <t>13.446.587/0001-09</t>
  </si>
  <si>
    <t>03.775.813/0001-41</t>
  </si>
  <si>
    <t>17.464.294/0001-05</t>
  </si>
  <si>
    <t>03.775.813/0002-22</t>
  </si>
  <si>
    <t>05.967.466/0004-27</t>
  </si>
  <si>
    <t>05.967.466/0001-84</t>
  </si>
  <si>
    <t>03.427.129/0001-79</t>
  </si>
  <si>
    <t>73.909.566/0003-76</t>
  </si>
  <si>
    <t>63.483.408/0001-81</t>
  </si>
  <si>
    <t>04.216.204/0001-15</t>
  </si>
  <si>
    <t>06.990.794/0002-45</t>
  </si>
  <si>
    <t>01.492.355/0001-08</t>
  </si>
  <si>
    <t>11.110.793/0001-18</t>
  </si>
  <si>
    <t>84.520.444/0001-48</t>
  </si>
  <si>
    <t>01.745.941/0001-17</t>
  </si>
  <si>
    <t>06.034.682/0001-30</t>
  </si>
  <si>
    <t>05.320.902/0001-29</t>
  </si>
  <si>
    <t>04.342.802/0001-30</t>
  </si>
  <si>
    <t>02.164.629/0001-00</t>
  </si>
  <si>
    <t>08.482.850/0001-85</t>
  </si>
  <si>
    <t>04.369.167/0001-85</t>
  </si>
  <si>
    <t>52.761.434/0006-12</t>
  </si>
  <si>
    <t>18.820.789/0001-92</t>
  </si>
  <si>
    <t>72.147.366/0001-07</t>
  </si>
  <si>
    <t>86.836.848/0001-70</t>
  </si>
  <si>
    <t>02.661.113/0001-63</t>
  </si>
  <si>
    <t>07.116.241/0001-40</t>
  </si>
  <si>
    <t>04.320.058/0001-73</t>
  </si>
  <si>
    <t>14.546.867/0001-51</t>
  </si>
  <si>
    <t>05.767.963/0001-39</t>
  </si>
  <si>
    <t>71.917.777/0001-63</t>
  </si>
  <si>
    <t>03.259.185/0001-41</t>
  </si>
  <si>
    <t>04.495.771/0001-58</t>
  </si>
  <si>
    <t>52.612.033/0001-96</t>
  </si>
  <si>
    <t>52.612.033/0002-77</t>
  </si>
  <si>
    <t>01.227.691/0001-23</t>
  </si>
  <si>
    <t>21.628.516/0001-55</t>
  </si>
  <si>
    <t>01.402.859/0001-90</t>
  </si>
  <si>
    <t>08.665.318/0001-01</t>
  </si>
  <si>
    <t>03.558.968/0001-26</t>
  </si>
  <si>
    <t>81.627.200/0001-70</t>
  </si>
  <si>
    <t>10.603.932/0002-63</t>
  </si>
  <si>
    <t>08.318.976/0001-19</t>
  </si>
  <si>
    <t>02.044.669/0001-00</t>
  </si>
  <si>
    <t>55.721.559/0001-00</t>
  </si>
  <si>
    <t>68.181.304/0001-36</t>
  </si>
  <si>
    <t>19.199.702/0003-36</t>
  </si>
  <si>
    <t>19.199.702/0005-06</t>
  </si>
  <si>
    <t>25.927.534/0001-99</t>
  </si>
  <si>
    <t>05.911.071/0001-60</t>
  </si>
  <si>
    <t>28.135.184/0001-16</t>
  </si>
  <si>
    <t>28.135.184/0008-92</t>
  </si>
  <si>
    <t>10.905.655/0001-62</t>
  </si>
  <si>
    <t>11.147.153/0001-82</t>
  </si>
  <si>
    <t>09.304.378/0001-53</t>
  </si>
  <si>
    <t>11.437.574/0001-48</t>
  </si>
  <si>
    <t>06.189.213/0001-90</t>
  </si>
  <si>
    <t>25.185.759/0001-17</t>
  </si>
  <si>
    <t>VO ITA JAMPA</t>
  </si>
  <si>
    <t>(22) 2520-5537 / 2522-3542</t>
  </si>
  <si>
    <t>FEIRA DE SANTANA / BA</t>
  </si>
  <si>
    <t>(75) 3211-5400</t>
  </si>
  <si>
    <t>UF</t>
  </si>
  <si>
    <t>ELSONS LIN</t>
  </si>
  <si>
    <t>Lead Time</t>
  </si>
  <si>
    <t>(14) 3203-8912</t>
  </si>
  <si>
    <t>MAR E RIO</t>
  </si>
  <si>
    <t>(34) 3292-9600 / (31) 3390-2821</t>
  </si>
  <si>
    <t>(17) 3219-9898</t>
  </si>
  <si>
    <t>(11) 3318-4646</t>
  </si>
  <si>
    <t>(77) 3427-1353</t>
  </si>
  <si>
    <t>(71) 3594-5431</t>
  </si>
  <si>
    <t>(96) 3242-9093</t>
  </si>
  <si>
    <t>(81) 2121-8989/8924</t>
  </si>
  <si>
    <t>AGUINALDO VIEIRA</t>
  </si>
  <si>
    <t>RICARDO PENIDO</t>
  </si>
  <si>
    <t>(13) 3307-1920</t>
  </si>
  <si>
    <t>MIX MAX 2</t>
  </si>
  <si>
    <t>ONTARGET</t>
  </si>
  <si>
    <t>04.329.809/0002-01</t>
  </si>
  <si>
    <t>(11) 3376-4999</t>
  </si>
  <si>
    <t>GRIFOS</t>
  </si>
  <si>
    <t>30.354.209/0001-14</t>
  </si>
  <si>
    <t>NOVA SAFRA</t>
  </si>
  <si>
    <t>71.689.228/0001-89</t>
  </si>
  <si>
    <t>RIBEIRAO PRETO</t>
  </si>
  <si>
    <t>SP</t>
  </si>
  <si>
    <t>BIG EXPRESS</t>
  </si>
  <si>
    <t>10.303.877/0001-05</t>
  </si>
  <si>
    <t>LIGA MA</t>
  </si>
  <si>
    <t>(98) 3226-2994</t>
  </si>
  <si>
    <t>CANUTO</t>
  </si>
  <si>
    <t>WESLEY CANUTO</t>
  </si>
  <si>
    <t>IRAN</t>
  </si>
  <si>
    <t>IRAN MARE HIRANO</t>
  </si>
  <si>
    <t>MAEX</t>
  </si>
  <si>
    <t>(62) 3416-9800</t>
  </si>
  <si>
    <t>DISDAL GO</t>
  </si>
  <si>
    <t>20.750.654/0001-40</t>
  </si>
  <si>
    <t>04.690.956/0001-13</t>
  </si>
  <si>
    <t>ORCA</t>
  </si>
  <si>
    <t>(53) 3028-8327</t>
  </si>
  <si>
    <t>33.798.646/0001-15</t>
  </si>
  <si>
    <t>SAMAVI</t>
  </si>
  <si>
    <t>SANTA MARIA DA VITORIA / BA</t>
  </si>
  <si>
    <t>(77) 3483-4414</t>
  </si>
  <si>
    <t>(15) 3326-8017</t>
  </si>
  <si>
    <t>RIO QUALITY</t>
  </si>
  <si>
    <t>BAIA NORTE 2</t>
  </si>
  <si>
    <t>TANAKA FS 4</t>
  </si>
  <si>
    <t>BAIA NORT PR</t>
  </si>
  <si>
    <t>BAIA NORT RS</t>
  </si>
  <si>
    <t>02814340000181</t>
  </si>
  <si>
    <t>60313905000143</t>
  </si>
  <si>
    <t>04666316000178</t>
  </si>
  <si>
    <t>04337205000118</t>
  </si>
  <si>
    <t>02691482000107</t>
  </si>
  <si>
    <t>26036491000114</t>
  </si>
  <si>
    <t>12974167000132</t>
  </si>
  <si>
    <t>00603023000190</t>
  </si>
  <si>
    <t>17513905000168</t>
  </si>
  <si>
    <t>09317318000175</t>
  </si>
  <si>
    <t>23849262000120</t>
  </si>
  <si>
    <t>19064035000112</t>
  </si>
  <si>
    <t>17010321000170</t>
  </si>
  <si>
    <t>35112135000123</t>
  </si>
  <si>
    <t>08797179000161</t>
  </si>
  <si>
    <t>00131299000113</t>
  </si>
  <si>
    <t>27468124000152</t>
  </si>
  <si>
    <t>04666316000410</t>
  </si>
  <si>
    <t>27938392000190</t>
  </si>
  <si>
    <t>06297181000146</t>
  </si>
  <si>
    <t>19592641000372</t>
  </si>
  <si>
    <t>07859054000156</t>
  </si>
  <si>
    <t>08969770000159</t>
  </si>
  <si>
    <t>81611931000985</t>
  </si>
  <si>
    <t>33872869000185</t>
  </si>
  <si>
    <t>81611931001108</t>
  </si>
  <si>
    <t>81611931001019</t>
  </si>
  <si>
    <t xml:space="preserve">11 4146-7000 </t>
  </si>
  <si>
    <t>11 2249-8500 11 2241-9597</t>
  </si>
  <si>
    <t>(81)3092-9090 (81)9126-9099</t>
  </si>
  <si>
    <t xml:space="preserve">61   3031-1400 </t>
  </si>
  <si>
    <t>27  3246-8500 27  3246-8505</t>
  </si>
  <si>
    <t>47 3376-7509 31 3048-3048</t>
  </si>
  <si>
    <t>21 3412-4342 21 2427-6797</t>
  </si>
  <si>
    <t>71 3379-3339 71 3379-4450</t>
  </si>
  <si>
    <t>11 2918-1336 11 94777-4702</t>
  </si>
  <si>
    <t>85 3392-9299 85 3392-2801</t>
  </si>
  <si>
    <t xml:space="preserve">81 3092-9076 </t>
  </si>
  <si>
    <t>71 3616-3854 71 8104-7957</t>
  </si>
  <si>
    <t>83-3228-2221 83-3228-1038</t>
  </si>
  <si>
    <t xml:space="preserve">98 3878-4000 </t>
  </si>
  <si>
    <t>83 3521-2697 83 99118-6554</t>
  </si>
  <si>
    <t xml:space="preserve">51 3373-4500 </t>
  </si>
  <si>
    <t xml:space="preserve">82 3342 3574 </t>
  </si>
  <si>
    <t>83 3521-2697 83 9132-3960</t>
  </si>
  <si>
    <t>62 3988-9788 62 99913-4423</t>
  </si>
  <si>
    <t>31 3368-8300 31 3329-1535</t>
  </si>
  <si>
    <t xml:space="preserve">17 3513-1000 </t>
  </si>
  <si>
    <t>21 3544-4848 21 3812-9530</t>
  </si>
  <si>
    <t xml:space="preserve">47 3376 7519 </t>
  </si>
  <si>
    <t xml:space="preserve">11 2918 1336 </t>
  </si>
  <si>
    <t>41 3292 5157 41 3393 1011</t>
  </si>
  <si>
    <t>A VISTA</t>
  </si>
  <si>
    <t>CARAPICUÍBA/SP</t>
  </si>
  <si>
    <t>SAO PAULO/SP</t>
  </si>
  <si>
    <t>JABOATÃO DOS GUARARAPES/PE</t>
  </si>
  <si>
    <t>BRASÍLIA/DF</t>
  </si>
  <si>
    <t>CARIACICA/ES</t>
  </si>
  <si>
    <t>RIBEIRÃO DAS NEVES/MG</t>
  </si>
  <si>
    <t>RIO DE JANEIRO/RJ</t>
  </si>
  <si>
    <t>LAURO DE FREITAS/BA</t>
  </si>
  <si>
    <t>SÃO PAULO/SP</t>
  </si>
  <si>
    <t>FORTALEZA/CE</t>
  </si>
  <si>
    <t>SALVADOR/BA</t>
  </si>
  <si>
    <t>SÃO LUÍS/MA</t>
  </si>
  <si>
    <t>MACEIÓ/AL</t>
  </si>
  <si>
    <t>PARNAMIRIM/RN</t>
  </si>
  <si>
    <t>JOÃO PESSOA/PB</t>
  </si>
  <si>
    <t>GOIÂNIA/GO</t>
  </si>
  <si>
    <t>CONTAGEM/MG</t>
  </si>
  <si>
    <t>SÃO JOSÉ DO RIO PRETO/SP</t>
  </si>
  <si>
    <t>BIGUAÇU/SC</t>
  </si>
  <si>
    <t>CAMPO LARGO/PR</t>
  </si>
  <si>
    <t>ESTEIO/RS</t>
  </si>
  <si>
    <t>SP 1</t>
  </si>
  <si>
    <t>TARGINO (Olinda)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</si>
</sst>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0"/>
      <color theme="1"/>
      <name val="Tahoma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i/>
      <sz val="9"/>
      <color rgb="FFFF0000"/>
      <name val="Arial"/>
      <family val="2"/>
    </font>
    <font>
      <i/>
      <sz val="8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3" borderId="9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5" xfId="0" quotePrefix="1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2" fillId="0" borderId="8" xfId="0" quotePrefix="1" applyFont="1" applyBorder="1" applyAlignment="1">
      <alignment vertical="center"/>
    </xf>
    <xf numFmtId="0" fontId="2" fillId="0" borderId="13" xfId="0" applyFont="1" applyBorder="1" applyAlignment="1">
      <alignment vertical="top"/>
    </xf>
    <xf numFmtId="164" fontId="2" fillId="0" borderId="13" xfId="0" applyNumberFormat="1" applyFont="1" applyBorder="1" applyAlignment="1">
      <alignment vertical="top"/>
    </xf>
    <xf numFmtId="0" fontId="2" fillId="0" borderId="13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 vertical="top"/>
    </xf>
    <xf numFmtId="0" fontId="2" fillId="0" borderId="31" xfId="0" applyFont="1" applyBorder="1" applyAlignment="1">
      <alignment vertical="top"/>
    </xf>
    <xf numFmtId="164" fontId="2" fillId="0" borderId="31" xfId="0" applyNumberFormat="1" applyFont="1" applyBorder="1" applyAlignment="1">
      <alignment vertical="top"/>
    </xf>
    <xf numFmtId="0" fontId="2" fillId="0" borderId="31" xfId="0" applyFont="1" applyBorder="1" applyAlignment="1">
      <alignment horizontal="center"/>
    </xf>
    <xf numFmtId="3" fontId="2" fillId="0" borderId="31" xfId="0" applyNumberFormat="1" applyFont="1" applyBorder="1" applyAlignment="1">
      <alignment horizontal="center" vertical="top"/>
    </xf>
    <xf numFmtId="0" fontId="2" fillId="3" borderId="33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164" fontId="2" fillId="0" borderId="1" xfId="0" quotePrefix="1" applyNumberFormat="1" applyFont="1" applyBorder="1" applyAlignment="1">
      <alignment vertical="center"/>
    </xf>
    <xf numFmtId="0" fontId="4" fillId="3" borderId="24" xfId="0" applyFont="1" applyFill="1" applyBorder="1" applyAlignment="1"/>
    <xf numFmtId="0" fontId="4" fillId="3" borderId="24" xfId="0" applyFont="1" applyFill="1" applyBorder="1" applyAlignment="1">
      <alignment horizontal="center"/>
    </xf>
    <xf numFmtId="3" fontId="4" fillId="3" borderId="25" xfId="0" applyNumberFormat="1" applyFont="1" applyFill="1" applyBorder="1" applyAlignment="1">
      <alignment horizontal="center" vertical="top"/>
    </xf>
    <xf numFmtId="3" fontId="4" fillId="3" borderId="24" xfId="0" applyNumberFormat="1" applyFont="1" applyFill="1" applyBorder="1" applyAlignment="1">
      <alignment horizontal="center" vertical="top"/>
    </xf>
    <xf numFmtId="0" fontId="4" fillId="0" borderId="0" xfId="0" applyFont="1"/>
    <xf numFmtId="0" fontId="3" fillId="2" borderId="2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/>
    </xf>
    <xf numFmtId="164" fontId="4" fillId="0" borderId="5" xfId="0" applyNumberFormat="1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 vertical="top"/>
    </xf>
    <xf numFmtId="3" fontId="4" fillId="0" borderId="16" xfId="0" applyNumberFormat="1" applyFont="1" applyBorder="1" applyAlignment="1">
      <alignment horizontal="center" vertical="top"/>
    </xf>
    <xf numFmtId="0" fontId="4" fillId="0" borderId="6" xfId="0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top"/>
    </xf>
    <xf numFmtId="3" fontId="4" fillId="0" borderId="17" xfId="0" applyNumberFormat="1" applyFont="1" applyBorder="1" applyAlignment="1">
      <alignment horizontal="center" vertical="top"/>
    </xf>
    <xf numFmtId="0" fontId="4" fillId="0" borderId="4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top"/>
    </xf>
    <xf numFmtId="164" fontId="4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 vertical="top"/>
    </xf>
    <xf numFmtId="3" fontId="4" fillId="0" borderId="18" xfId="0" applyNumberFormat="1" applyFont="1" applyBorder="1" applyAlignment="1">
      <alignment horizontal="center" vertical="top"/>
    </xf>
    <xf numFmtId="0" fontId="4" fillId="0" borderId="4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4" fillId="0" borderId="13" xfId="0" applyNumberFormat="1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3" xfId="0" applyFont="1" applyBorder="1" applyAlignment="1">
      <alignment horizontal="center"/>
    </xf>
    <xf numFmtId="3" fontId="4" fillId="0" borderId="13" xfId="0" applyNumberFormat="1" applyFont="1" applyBorder="1" applyAlignment="1">
      <alignment horizontal="center" vertical="top"/>
    </xf>
    <xf numFmtId="3" fontId="4" fillId="0" borderId="29" xfId="0" applyNumberFormat="1" applyFont="1" applyBorder="1" applyAlignment="1">
      <alignment horizontal="center" vertical="top"/>
    </xf>
    <xf numFmtId="0" fontId="4" fillId="0" borderId="4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1" xfId="0" applyFont="1" applyBorder="1" applyAlignment="1">
      <alignment vertical="top"/>
    </xf>
    <xf numFmtId="164" fontId="4" fillId="0" borderId="31" xfId="0" applyNumberFormat="1" applyFont="1" applyBorder="1" applyAlignment="1">
      <alignment vertical="top"/>
    </xf>
    <xf numFmtId="0" fontId="4" fillId="0" borderId="31" xfId="0" applyFont="1" applyBorder="1" applyAlignment="1">
      <alignment horizontal="center"/>
    </xf>
    <xf numFmtId="3" fontId="4" fillId="0" borderId="31" xfId="0" applyNumberFormat="1" applyFont="1" applyBorder="1" applyAlignment="1">
      <alignment horizontal="center" vertical="top"/>
    </xf>
    <xf numFmtId="3" fontId="4" fillId="0" borderId="32" xfId="0" applyNumberFormat="1" applyFont="1" applyBorder="1" applyAlignment="1">
      <alignment horizontal="center" vertical="top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0" borderId="34" xfId="0" applyFont="1" applyBorder="1" applyAlignment="1">
      <alignment vertical="top"/>
    </xf>
    <xf numFmtId="164" fontId="4" fillId="0" borderId="34" xfId="0" applyNumberFormat="1" applyFont="1" applyBorder="1" applyAlignment="1">
      <alignment vertical="top"/>
    </xf>
    <xf numFmtId="0" fontId="4" fillId="0" borderId="34" xfId="0" applyFont="1" applyBorder="1" applyAlignment="1">
      <alignment horizontal="center"/>
    </xf>
    <xf numFmtId="3" fontId="4" fillId="0" borderId="34" xfId="0" applyNumberFormat="1" applyFont="1" applyBorder="1" applyAlignment="1">
      <alignment horizontal="center" vertical="top"/>
    </xf>
    <xf numFmtId="3" fontId="4" fillId="0" borderId="35" xfId="0" applyNumberFormat="1" applyFont="1" applyBorder="1" applyAlignment="1">
      <alignment horizontal="center" vertical="top"/>
    </xf>
    <xf numFmtId="0" fontId="4" fillId="0" borderId="3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" xfId="0" applyFont="1" applyBorder="1" applyAlignment="1">
      <alignment vertical="top"/>
    </xf>
    <xf numFmtId="164" fontId="4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top"/>
    </xf>
    <xf numFmtId="3" fontId="4" fillId="0" borderId="38" xfId="0" applyNumberFormat="1" applyFont="1" applyBorder="1" applyAlignment="1">
      <alignment horizontal="center" vertical="top"/>
    </xf>
    <xf numFmtId="0" fontId="4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1" xfId="0" applyFont="1" applyBorder="1" applyAlignment="1">
      <alignment vertical="center" textRotation="90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4" fillId="0" borderId="30" xfId="0" applyFont="1" applyBorder="1" applyAlignment="1">
      <alignment vertical="top"/>
    </xf>
    <xf numFmtId="0" fontId="4" fillId="0" borderId="7" xfId="0" applyFont="1" applyBorder="1" applyAlignment="1">
      <alignment horizontal="left"/>
    </xf>
    <xf numFmtId="0" fontId="4" fillId="3" borderId="19" xfId="0" applyFont="1" applyFill="1" applyBorder="1" applyAlignment="1"/>
    <xf numFmtId="0" fontId="4" fillId="0" borderId="12" xfId="0" applyFont="1" applyBorder="1" applyAlignment="1">
      <alignment vertical="top"/>
    </xf>
    <xf numFmtId="0" fontId="4" fillId="0" borderId="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0" xfId="0" applyFont="1" applyBorder="1" applyAlignment="1">
      <alignment vertical="top"/>
    </xf>
    <xf numFmtId="3" fontId="4" fillId="3" borderId="57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57" xfId="0" applyFont="1" applyFill="1" applyBorder="1" applyAlignment="1">
      <alignment horizontal="center"/>
    </xf>
    <xf numFmtId="0" fontId="4" fillId="0" borderId="0" xfId="0" applyFont="1" applyFill="1"/>
    <xf numFmtId="0" fontId="4" fillId="0" borderId="30" xfId="0" applyFont="1" applyFill="1" applyBorder="1" applyAlignment="1">
      <alignment horizontal="left" vertical="top"/>
    </xf>
    <xf numFmtId="164" fontId="4" fillId="0" borderId="31" xfId="0" applyNumberFormat="1" applyFont="1" applyFill="1" applyBorder="1" applyAlignment="1">
      <alignment vertical="top"/>
    </xf>
    <xf numFmtId="0" fontId="4" fillId="0" borderId="31" xfId="0" applyFont="1" applyFill="1" applyBorder="1" applyAlignment="1">
      <alignment vertical="top"/>
    </xf>
    <xf numFmtId="0" fontId="4" fillId="0" borderId="31" xfId="0" applyFont="1" applyFill="1" applyBorder="1" applyAlignment="1">
      <alignment horizontal="center"/>
    </xf>
    <xf numFmtId="3" fontId="4" fillId="0" borderId="31" xfId="0" applyNumberFormat="1" applyFont="1" applyFill="1" applyBorder="1" applyAlignment="1">
      <alignment horizontal="center" vertical="top"/>
    </xf>
    <xf numFmtId="3" fontId="4" fillId="0" borderId="32" xfId="0" applyNumberFormat="1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top"/>
    </xf>
    <xf numFmtId="3" fontId="4" fillId="0" borderId="1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164" fontId="4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4" fillId="0" borderId="8" xfId="0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 vertical="top"/>
    </xf>
    <xf numFmtId="3" fontId="4" fillId="0" borderId="18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/>
    </xf>
    <xf numFmtId="0" fontId="4" fillId="0" borderId="30" xfId="0" applyFont="1" applyFill="1" applyBorder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7" xfId="0" applyFont="1" applyFill="1" applyBorder="1" applyAlignment="1">
      <alignment vertical="top"/>
    </xf>
    <xf numFmtId="164" fontId="4" fillId="0" borderId="13" xfId="0" applyNumberFormat="1" applyFont="1" applyFill="1" applyBorder="1" applyAlignment="1">
      <alignment vertical="top"/>
    </xf>
    <xf numFmtId="0" fontId="4" fillId="0" borderId="13" xfId="0" applyFont="1" applyFill="1" applyBorder="1" applyAlignment="1">
      <alignment vertical="top"/>
    </xf>
    <xf numFmtId="0" fontId="4" fillId="0" borderId="13" xfId="0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16" xfId="0" applyNumberFormat="1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3" borderId="23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3" borderId="33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vertical="top"/>
    </xf>
    <xf numFmtId="0" fontId="6" fillId="0" borderId="0" xfId="0" applyFont="1" applyFill="1" applyBorder="1"/>
    <xf numFmtId="0" fontId="4" fillId="3" borderId="58" xfId="0" applyFont="1" applyFill="1" applyBorder="1" applyAlignment="1"/>
    <xf numFmtId="0" fontId="7" fillId="0" borderId="0" xfId="0" applyFont="1" applyAlignment="1">
      <alignment horizontal="center"/>
    </xf>
    <xf numFmtId="164" fontId="2" fillId="0" borderId="31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164" fontId="2" fillId="0" borderId="59" xfId="0" applyNumberFormat="1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59" xfId="0" applyFont="1" applyBorder="1" applyAlignment="1">
      <alignment horizontal="center" vertical="center"/>
    </xf>
    <xf numFmtId="3" fontId="2" fillId="0" borderId="59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2" fillId="0" borderId="60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21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left" wrapText="1"/>
    </xf>
    <xf numFmtId="0" fontId="4" fillId="3" borderId="33" xfId="0" applyFont="1" applyFill="1" applyBorder="1" applyAlignment="1">
      <alignment horizontal="center"/>
    </xf>
    <xf numFmtId="3" fontId="4" fillId="3" borderId="61" xfId="0" applyNumberFormat="1" applyFont="1" applyFill="1" applyBorder="1" applyAlignment="1">
      <alignment horizontal="center" vertical="top"/>
    </xf>
    <xf numFmtId="0" fontId="3" fillId="0" borderId="23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textRotation="90"/>
    </xf>
    <xf numFmtId="0" fontId="3" fillId="0" borderId="21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55" xfId="0" applyFont="1" applyBorder="1" applyAlignment="1">
      <alignment horizontal="center" vertical="center" textRotation="90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56" xfId="0" applyFont="1" applyFill="1" applyBorder="1" applyAlignment="1">
      <alignment horizontal="center" vertical="center" textRotation="90"/>
    </xf>
    <xf numFmtId="0" fontId="3" fillId="0" borderId="14" xfId="0" applyFont="1" applyFill="1" applyBorder="1" applyAlignment="1">
      <alignment horizontal="center" vertical="center" textRotation="90"/>
    </xf>
    <xf numFmtId="0" fontId="3" fillId="0" borderId="55" xfId="0" applyFont="1" applyFill="1" applyBorder="1" applyAlignment="1">
      <alignment horizontal="center" vertical="center" textRotation="90"/>
    </xf>
    <xf numFmtId="0" fontId="3" fillId="0" borderId="21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center" vertical="center" textRotation="90"/>
    </xf>
    <xf numFmtId="0" fontId="1" fillId="0" borderId="47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 vertical="center" textRotation="90"/>
    </xf>
    <xf numFmtId="0" fontId="1" fillId="0" borderId="54" xfId="0" applyFont="1" applyBorder="1" applyAlignment="1">
      <alignment horizontal="center" vertical="center" textRotation="90"/>
    </xf>
    <xf numFmtId="0" fontId="1" fillId="0" borderId="48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48" xfId="0" applyFont="1" applyBorder="1" applyAlignment="1">
      <alignment horizontal="center" vertical="center" textRotation="90"/>
    </xf>
    <xf numFmtId="0" fontId="1" fillId="0" borderId="49" xfId="0" applyFont="1" applyBorder="1" applyAlignment="1">
      <alignment horizontal="center" vertical="center" textRotation="90"/>
    </xf>
    <xf numFmtId="0" fontId="1" fillId="0" borderId="51" xfId="0" applyFont="1" applyBorder="1" applyAlignment="1">
      <alignment horizontal="center" vertical="center" textRotation="90"/>
    </xf>
    <xf numFmtId="0" fontId="1" fillId="0" borderId="19" xfId="0" applyFont="1" applyBorder="1" applyAlignment="1">
      <alignment horizontal="center" vertical="center" textRotation="90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99"/>
  <sheetViews>
    <sheetView showGridLines="0" tabSelected="1" zoomScaleNormal="100" zoomScaleSheetLayoutView="80" workbookViewId="0">
      <pane xSplit="5" ySplit="3" topLeftCell="F79" activePane="bottomRight" state="frozen"/>
      <selection pane="topRight" activeCell="E1" sqref="E1"/>
      <selection pane="bottomLeft" activeCell="A4" sqref="A4"/>
      <selection pane="bottomRight" activeCell="D84" sqref="D84"/>
    </sheetView>
  </sheetViews>
  <sheetFormatPr defaultRowHeight="12.75" customHeight="1" x14ac:dyDescent="0.2"/>
  <cols>
    <col min="1" max="1" width="7.85546875" style="139" customWidth="1"/>
    <col min="2" max="2" width="16" style="67" bestFit="1" customWidth="1"/>
    <col min="3" max="3" width="17" style="67" bestFit="1" customWidth="1"/>
    <col min="4" max="4" width="6.5703125" style="67" bestFit="1" customWidth="1"/>
    <col min="5" max="5" width="17.5703125" style="67" bestFit="1" customWidth="1"/>
    <col min="6" max="6" width="30.42578125" style="140" bestFit="1" customWidth="1"/>
    <col min="7" max="7" width="7.28515625" style="140" bestFit="1" customWidth="1"/>
    <col min="8" max="8" width="34.28515625" style="140" customWidth="1"/>
    <col min="9" max="9" width="10.28515625" style="140" customWidth="1"/>
    <col min="10" max="10" width="13.7109375" style="140" bestFit="1" customWidth="1"/>
    <col min="11" max="11" width="15.28515625" style="141" customWidth="1"/>
    <col min="12" max="12" width="22.28515625" style="141" customWidth="1"/>
    <col min="13" max="13" width="21" style="141" customWidth="1"/>
    <col min="14" max="14" width="6.5703125" style="217" customWidth="1"/>
    <col min="15" max="15" width="10" style="217" bestFit="1" customWidth="1"/>
    <col min="16" max="61" width="9.140625" style="161"/>
    <col min="62" max="16384" width="9.140625" style="67"/>
  </cols>
  <sheetData>
    <row r="1" spans="1:61" s="209" customFormat="1" ht="12.75" customHeight="1" thickBot="1" x14ac:dyDescent="0.25">
      <c r="A1" s="208"/>
      <c r="C1" s="209">
        <v>1</v>
      </c>
      <c r="D1" s="209">
        <v>2</v>
      </c>
      <c r="E1" s="209">
        <v>3</v>
      </c>
      <c r="F1" s="209">
        <v>4</v>
      </c>
      <c r="H1" s="209">
        <v>5</v>
      </c>
      <c r="I1" s="209">
        <v>6</v>
      </c>
      <c r="J1" s="209">
        <v>7</v>
      </c>
      <c r="K1" s="210">
        <v>8</v>
      </c>
      <c r="L1" s="210">
        <v>9</v>
      </c>
      <c r="M1" s="210">
        <v>10</v>
      </c>
      <c r="N1" s="214"/>
      <c r="O1" s="214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</row>
    <row r="2" spans="1:61" thickBot="1" x14ac:dyDescent="0.25">
      <c r="A2" s="205" t="s">
        <v>98</v>
      </c>
      <c r="B2" s="63"/>
      <c r="C2" s="63"/>
      <c r="D2" s="63"/>
      <c r="E2" s="63"/>
      <c r="F2" s="63"/>
      <c r="G2" s="63"/>
      <c r="H2" s="64"/>
      <c r="I2" s="64"/>
      <c r="J2" s="65"/>
      <c r="K2" s="66"/>
      <c r="L2" s="66"/>
      <c r="M2" s="65"/>
      <c r="N2" s="213"/>
      <c r="O2" s="213"/>
    </row>
    <row r="3" spans="1:61" ht="24.75" thickBot="1" x14ac:dyDescent="0.25">
      <c r="A3" s="156" t="s">
        <v>94</v>
      </c>
      <c r="B3" s="157" t="s">
        <v>95</v>
      </c>
      <c r="C3" s="238" t="s">
        <v>303</v>
      </c>
      <c r="D3" s="238" t="s">
        <v>96</v>
      </c>
      <c r="E3" s="238" t="s">
        <v>97</v>
      </c>
      <c r="F3" s="238" t="s">
        <v>0</v>
      </c>
      <c r="G3" s="238" t="s">
        <v>462</v>
      </c>
      <c r="H3" s="238" t="s">
        <v>101</v>
      </c>
      <c r="I3" s="68" t="s">
        <v>102</v>
      </c>
      <c r="J3" s="239" t="s">
        <v>103</v>
      </c>
      <c r="K3" s="69" t="s">
        <v>259</v>
      </c>
      <c r="L3" s="68" t="s">
        <v>260</v>
      </c>
      <c r="M3" s="70" t="s">
        <v>261</v>
      </c>
      <c r="N3" s="215" t="s">
        <v>96</v>
      </c>
      <c r="O3" s="215" t="s">
        <v>464</v>
      </c>
    </row>
    <row r="4" spans="1:61" ht="12.75" customHeight="1" x14ac:dyDescent="0.2">
      <c r="A4" s="246" t="s">
        <v>1</v>
      </c>
      <c r="B4" s="236" t="s">
        <v>2</v>
      </c>
      <c r="C4" s="79" t="s">
        <v>512</v>
      </c>
      <c r="D4" s="79">
        <v>5931</v>
      </c>
      <c r="E4" s="78" t="s">
        <v>6</v>
      </c>
      <c r="F4" s="78" t="s">
        <v>565</v>
      </c>
      <c r="G4" s="80" t="str">
        <f>RIGHT(F4,2)</f>
        <v>SP</v>
      </c>
      <c r="H4" s="80" t="s">
        <v>539</v>
      </c>
      <c r="I4" s="174" t="s">
        <v>105</v>
      </c>
      <c r="J4" s="167" t="s">
        <v>106</v>
      </c>
      <c r="K4" s="81"/>
      <c r="L4" s="75" t="s">
        <v>269</v>
      </c>
      <c r="M4" s="76" t="s">
        <v>270</v>
      </c>
      <c r="N4" s="216">
        <f>D4</f>
        <v>5931</v>
      </c>
      <c r="O4" s="219" t="str">
        <f>MID(I4,SEARCH("+",I4)+1,2)</f>
        <v>2</v>
      </c>
    </row>
    <row r="5" spans="1:61" ht="12.75" customHeight="1" x14ac:dyDescent="0.2">
      <c r="A5" s="247"/>
      <c r="B5" s="237" t="s">
        <v>2</v>
      </c>
      <c r="C5" s="79" t="s">
        <v>513</v>
      </c>
      <c r="D5" s="79">
        <v>13000</v>
      </c>
      <c r="E5" s="78" t="s">
        <v>4</v>
      </c>
      <c r="F5" s="78" t="s">
        <v>566</v>
      </c>
      <c r="G5" s="80" t="str">
        <f t="shared" ref="G5:G69" si="0">RIGHT(F5,2)</f>
        <v>SP</v>
      </c>
      <c r="H5" s="80" t="s">
        <v>540</v>
      </c>
      <c r="I5" s="174" t="s">
        <v>105</v>
      </c>
      <c r="J5" s="167" t="s">
        <v>106</v>
      </c>
      <c r="K5" s="81"/>
      <c r="L5" s="81" t="s">
        <v>269</v>
      </c>
      <c r="M5" s="82" t="s">
        <v>270</v>
      </c>
      <c r="N5" s="216">
        <f t="shared" ref="N5:N68" si="1">D5</f>
        <v>13000</v>
      </c>
      <c r="O5" s="219" t="str">
        <f t="shared" ref="O5:O68" si="2">MID(I5,SEARCH("+",I5)+1,2)</f>
        <v>2</v>
      </c>
    </row>
    <row r="6" spans="1:61" ht="12" x14ac:dyDescent="0.2">
      <c r="A6" s="247"/>
      <c r="B6" s="237" t="s">
        <v>2</v>
      </c>
      <c r="C6" s="79" t="s">
        <v>514</v>
      </c>
      <c r="D6" s="79">
        <v>14951</v>
      </c>
      <c r="E6" s="78" t="s">
        <v>16</v>
      </c>
      <c r="F6" s="78" t="s">
        <v>567</v>
      </c>
      <c r="G6" s="80" t="str">
        <f t="shared" si="0"/>
        <v>PE</v>
      </c>
      <c r="H6" s="80" t="s">
        <v>541</v>
      </c>
      <c r="I6" s="174" t="s">
        <v>121</v>
      </c>
      <c r="J6" s="167" t="s">
        <v>106</v>
      </c>
      <c r="K6" s="80"/>
      <c r="L6" s="80" t="s">
        <v>269</v>
      </c>
      <c r="M6" s="84" t="s">
        <v>270</v>
      </c>
      <c r="N6" s="216">
        <f t="shared" si="1"/>
        <v>14951</v>
      </c>
      <c r="O6" s="219" t="str">
        <f t="shared" si="2"/>
        <v>13</v>
      </c>
    </row>
    <row r="7" spans="1:61" ht="12" x14ac:dyDescent="0.2">
      <c r="A7" s="247"/>
      <c r="B7" s="237" t="s">
        <v>2</v>
      </c>
      <c r="C7" s="79" t="s">
        <v>515</v>
      </c>
      <c r="D7" s="79">
        <v>16994</v>
      </c>
      <c r="E7" s="78" t="s">
        <v>9</v>
      </c>
      <c r="F7" s="78" t="s">
        <v>568</v>
      </c>
      <c r="G7" s="80" t="str">
        <f t="shared" si="0"/>
        <v>DF</v>
      </c>
      <c r="H7" s="80" t="s">
        <v>542</v>
      </c>
      <c r="I7" s="174" t="s">
        <v>114</v>
      </c>
      <c r="J7" s="80">
        <v>28</v>
      </c>
      <c r="K7" s="81"/>
      <c r="L7" s="81" t="s">
        <v>269</v>
      </c>
      <c r="M7" s="82" t="s">
        <v>270</v>
      </c>
      <c r="N7" s="216">
        <f t="shared" si="1"/>
        <v>16994</v>
      </c>
      <c r="O7" s="219" t="str">
        <f t="shared" si="2"/>
        <v>7</v>
      </c>
    </row>
    <row r="8" spans="1:61" ht="12" x14ac:dyDescent="0.2">
      <c r="A8" s="247"/>
      <c r="B8" s="237" t="s">
        <v>2</v>
      </c>
      <c r="C8" s="79" t="s">
        <v>516</v>
      </c>
      <c r="D8" s="79">
        <v>17120</v>
      </c>
      <c r="E8" s="78" t="s">
        <v>10</v>
      </c>
      <c r="F8" s="78" t="s">
        <v>569</v>
      </c>
      <c r="G8" s="80" t="str">
        <f t="shared" si="0"/>
        <v>ES</v>
      </c>
      <c r="H8" s="80" t="s">
        <v>543</v>
      </c>
      <c r="I8" s="174" t="s">
        <v>114</v>
      </c>
      <c r="J8" s="80">
        <v>28</v>
      </c>
      <c r="K8" s="80"/>
      <c r="L8" s="80" t="s">
        <v>269</v>
      </c>
      <c r="M8" s="84" t="s">
        <v>270</v>
      </c>
      <c r="N8" s="216">
        <f t="shared" si="1"/>
        <v>17120</v>
      </c>
      <c r="O8" s="219" t="str">
        <f t="shared" si="2"/>
        <v>7</v>
      </c>
    </row>
    <row r="9" spans="1:61" ht="12" x14ac:dyDescent="0.2">
      <c r="A9" s="247"/>
      <c r="B9" s="237" t="s">
        <v>2</v>
      </c>
      <c r="C9" s="79" t="s">
        <v>517</v>
      </c>
      <c r="D9" s="79">
        <v>17415</v>
      </c>
      <c r="E9" s="78" t="s">
        <v>8</v>
      </c>
      <c r="F9" s="78" t="s">
        <v>570</v>
      </c>
      <c r="G9" s="80" t="str">
        <f t="shared" si="0"/>
        <v>MG</v>
      </c>
      <c r="H9" s="80" t="s">
        <v>544</v>
      </c>
      <c r="I9" s="174" t="s">
        <v>396</v>
      </c>
      <c r="J9" s="80">
        <v>28</v>
      </c>
      <c r="K9" s="80"/>
      <c r="L9" s="80" t="s">
        <v>269</v>
      </c>
      <c r="M9" s="84" t="s">
        <v>270</v>
      </c>
      <c r="N9" s="216">
        <f t="shared" si="1"/>
        <v>17415</v>
      </c>
      <c r="O9" s="219" t="str">
        <f t="shared" si="2"/>
        <v>5</v>
      </c>
    </row>
    <row r="10" spans="1:61" ht="12" x14ac:dyDescent="0.2">
      <c r="A10" s="247"/>
      <c r="B10" s="237" t="s">
        <v>2</v>
      </c>
      <c r="C10" s="79" t="s">
        <v>518</v>
      </c>
      <c r="D10" s="79">
        <v>17756</v>
      </c>
      <c r="E10" s="78" t="s">
        <v>12</v>
      </c>
      <c r="F10" s="78" t="s">
        <v>571</v>
      </c>
      <c r="G10" s="80" t="str">
        <f t="shared" si="0"/>
        <v>RJ</v>
      </c>
      <c r="H10" s="80" t="s">
        <v>545</v>
      </c>
      <c r="I10" s="174" t="s">
        <v>396</v>
      </c>
      <c r="J10" s="80">
        <v>42</v>
      </c>
      <c r="K10" s="80"/>
      <c r="L10" s="80" t="s">
        <v>269</v>
      </c>
      <c r="M10" s="84" t="s">
        <v>270</v>
      </c>
      <c r="N10" s="216">
        <f t="shared" si="1"/>
        <v>17756</v>
      </c>
      <c r="O10" s="219" t="str">
        <f t="shared" si="2"/>
        <v>5</v>
      </c>
    </row>
    <row r="11" spans="1:61" ht="12" x14ac:dyDescent="0.2">
      <c r="A11" s="247"/>
      <c r="B11" s="237" t="s">
        <v>2</v>
      </c>
      <c r="C11" s="79" t="s">
        <v>519</v>
      </c>
      <c r="D11" s="79">
        <v>19603</v>
      </c>
      <c r="E11" s="78" t="s">
        <v>15</v>
      </c>
      <c r="F11" s="78" t="s">
        <v>572</v>
      </c>
      <c r="G11" s="80" t="str">
        <f t="shared" si="0"/>
        <v>BA</v>
      </c>
      <c r="H11" s="80" t="s">
        <v>546</v>
      </c>
      <c r="I11" s="174" t="s">
        <v>119</v>
      </c>
      <c r="J11" s="167" t="s">
        <v>106</v>
      </c>
      <c r="K11" s="80"/>
      <c r="L11" s="80" t="s">
        <v>269</v>
      </c>
      <c r="M11" s="84" t="s">
        <v>270</v>
      </c>
      <c r="N11" s="216">
        <f t="shared" si="1"/>
        <v>19603</v>
      </c>
      <c r="O11" s="219" t="str">
        <f t="shared" si="2"/>
        <v>12</v>
      </c>
    </row>
    <row r="12" spans="1:61" ht="12" x14ac:dyDescent="0.2">
      <c r="A12" s="247"/>
      <c r="B12" s="237" t="s">
        <v>2</v>
      </c>
      <c r="C12" s="79" t="s">
        <v>520</v>
      </c>
      <c r="D12" s="79">
        <v>20250</v>
      </c>
      <c r="E12" s="78" t="s">
        <v>190</v>
      </c>
      <c r="F12" s="78" t="s">
        <v>573</v>
      </c>
      <c r="G12" s="80" t="str">
        <f t="shared" si="0"/>
        <v>SP</v>
      </c>
      <c r="H12" s="80" t="s">
        <v>547</v>
      </c>
      <c r="I12" s="174" t="s">
        <v>105</v>
      </c>
      <c r="J12" s="80">
        <v>28</v>
      </c>
      <c r="K12" s="80"/>
      <c r="L12" s="80" t="s">
        <v>269</v>
      </c>
      <c r="M12" s="84" t="s">
        <v>270</v>
      </c>
      <c r="N12" s="216">
        <f t="shared" si="1"/>
        <v>20250</v>
      </c>
      <c r="O12" s="219" t="str">
        <f t="shared" si="2"/>
        <v>2</v>
      </c>
    </row>
    <row r="13" spans="1:61" ht="12" x14ac:dyDescent="0.2">
      <c r="A13" s="247"/>
      <c r="B13" s="237" t="s">
        <v>2</v>
      </c>
      <c r="C13" s="79" t="s">
        <v>521</v>
      </c>
      <c r="D13" s="79">
        <v>20499</v>
      </c>
      <c r="E13" s="78" t="s">
        <v>285</v>
      </c>
      <c r="F13" s="78" t="s">
        <v>574</v>
      </c>
      <c r="G13" s="80" t="str">
        <f t="shared" si="0"/>
        <v>CE</v>
      </c>
      <c r="H13" s="80" t="s">
        <v>548</v>
      </c>
      <c r="I13" s="174" t="s">
        <v>122</v>
      </c>
      <c r="J13" s="80">
        <v>42</v>
      </c>
      <c r="K13" s="174"/>
      <c r="L13" s="80" t="s">
        <v>269</v>
      </c>
      <c r="M13" s="84" t="s">
        <v>270</v>
      </c>
      <c r="N13" s="216">
        <f t="shared" si="1"/>
        <v>20499</v>
      </c>
      <c r="O13" s="219" t="str">
        <f t="shared" si="2"/>
        <v>15</v>
      </c>
    </row>
    <row r="14" spans="1:61" ht="12" x14ac:dyDescent="0.2">
      <c r="A14" s="247"/>
      <c r="B14" s="237" t="s">
        <v>2</v>
      </c>
      <c r="C14" s="79" t="s">
        <v>522</v>
      </c>
      <c r="D14" s="79">
        <v>20651</v>
      </c>
      <c r="E14" s="78" t="s">
        <v>364</v>
      </c>
      <c r="F14" s="78" t="s">
        <v>574</v>
      </c>
      <c r="G14" s="80" t="str">
        <f t="shared" si="0"/>
        <v>CE</v>
      </c>
      <c r="H14" s="80" t="s">
        <v>549</v>
      </c>
      <c r="I14" s="174" t="s">
        <v>122</v>
      </c>
      <c r="J14" s="167" t="s">
        <v>106</v>
      </c>
      <c r="K14" s="80"/>
      <c r="L14" s="80" t="s">
        <v>269</v>
      </c>
      <c r="M14" s="84" t="s">
        <v>270</v>
      </c>
      <c r="N14" s="216">
        <f t="shared" si="1"/>
        <v>20651</v>
      </c>
      <c r="O14" s="219" t="str">
        <f t="shared" si="2"/>
        <v>15</v>
      </c>
    </row>
    <row r="15" spans="1:61" ht="12" x14ac:dyDescent="0.2">
      <c r="A15" s="247"/>
      <c r="B15" s="237" t="s">
        <v>2</v>
      </c>
      <c r="C15" s="79" t="s">
        <v>523</v>
      </c>
      <c r="D15" s="79">
        <v>20742</v>
      </c>
      <c r="E15" s="78" t="s">
        <v>301</v>
      </c>
      <c r="F15" s="78" t="s">
        <v>575</v>
      </c>
      <c r="G15" s="80" t="str">
        <f t="shared" si="0"/>
        <v>BA</v>
      </c>
      <c r="H15" s="80" t="s">
        <v>550</v>
      </c>
      <c r="I15" s="174" t="s">
        <v>119</v>
      </c>
      <c r="J15" s="167" t="s">
        <v>106</v>
      </c>
      <c r="K15" s="80"/>
      <c r="L15" s="80" t="s">
        <v>269</v>
      </c>
      <c r="M15" s="84" t="s">
        <v>270</v>
      </c>
      <c r="N15" s="216">
        <f t="shared" si="1"/>
        <v>20742</v>
      </c>
      <c r="O15" s="219" t="str">
        <f t="shared" si="2"/>
        <v>12</v>
      </c>
    </row>
    <row r="16" spans="1:61" ht="12" x14ac:dyDescent="0.2">
      <c r="A16" s="247"/>
      <c r="B16" s="237" t="s">
        <v>2</v>
      </c>
      <c r="C16" s="79" t="s">
        <v>524</v>
      </c>
      <c r="D16" s="79">
        <v>21346</v>
      </c>
      <c r="E16" s="78" t="s">
        <v>338</v>
      </c>
      <c r="F16" s="78" t="s">
        <v>351</v>
      </c>
      <c r="G16" s="80" t="str">
        <f t="shared" si="0"/>
        <v>PB</v>
      </c>
      <c r="H16" s="80" t="s">
        <v>551</v>
      </c>
      <c r="I16" s="174" t="s">
        <v>122</v>
      </c>
      <c r="J16" s="80">
        <v>28</v>
      </c>
      <c r="K16" s="80"/>
      <c r="L16" s="80" t="s">
        <v>269</v>
      </c>
      <c r="M16" s="84" t="s">
        <v>270</v>
      </c>
      <c r="N16" s="216">
        <f t="shared" si="1"/>
        <v>21346</v>
      </c>
      <c r="O16" s="219" t="str">
        <f t="shared" si="2"/>
        <v>15</v>
      </c>
    </row>
    <row r="17" spans="1:15" ht="12" x14ac:dyDescent="0.2">
      <c r="A17" s="247"/>
      <c r="B17" s="237" t="s">
        <v>2</v>
      </c>
      <c r="C17" s="79" t="s">
        <v>525</v>
      </c>
      <c r="D17" s="79">
        <v>21365</v>
      </c>
      <c r="E17" s="78" t="s">
        <v>336</v>
      </c>
      <c r="F17" s="78" t="s">
        <v>576</v>
      </c>
      <c r="G17" s="80" t="str">
        <f t="shared" si="0"/>
        <v>MA</v>
      </c>
      <c r="H17" s="80" t="s">
        <v>552</v>
      </c>
      <c r="I17" s="174" t="s">
        <v>117</v>
      </c>
      <c r="J17" s="167" t="s">
        <v>106</v>
      </c>
      <c r="K17" s="80"/>
      <c r="L17" s="80" t="s">
        <v>269</v>
      </c>
      <c r="M17" s="84" t="s">
        <v>270</v>
      </c>
      <c r="N17" s="216">
        <f t="shared" si="1"/>
        <v>21365</v>
      </c>
      <c r="O17" s="219" t="str">
        <f t="shared" si="2"/>
        <v>14</v>
      </c>
    </row>
    <row r="18" spans="1:15" ht="12" x14ac:dyDescent="0.2">
      <c r="A18" s="247"/>
      <c r="B18" s="237" t="s">
        <v>2</v>
      </c>
      <c r="C18" s="79" t="s">
        <v>526</v>
      </c>
      <c r="D18" s="79">
        <v>21366</v>
      </c>
      <c r="E18" s="78" t="s">
        <v>353</v>
      </c>
      <c r="F18" s="78" t="s">
        <v>343</v>
      </c>
      <c r="G18" s="80" t="str">
        <f t="shared" si="0"/>
        <v>PB</v>
      </c>
      <c r="H18" s="80" t="s">
        <v>553</v>
      </c>
      <c r="I18" s="174" t="s">
        <v>122</v>
      </c>
      <c r="J18" s="167" t="s">
        <v>106</v>
      </c>
      <c r="K18" s="80"/>
      <c r="L18" s="80" t="s">
        <v>269</v>
      </c>
      <c r="M18" s="84" t="s">
        <v>270</v>
      </c>
      <c r="N18" s="216">
        <f t="shared" si="1"/>
        <v>21366</v>
      </c>
      <c r="O18" s="219" t="str">
        <f t="shared" si="2"/>
        <v>15</v>
      </c>
    </row>
    <row r="19" spans="1:15" ht="12" x14ac:dyDescent="0.2">
      <c r="A19" s="247"/>
      <c r="B19" s="237" t="s">
        <v>2</v>
      </c>
      <c r="C19" s="79" t="s">
        <v>527</v>
      </c>
      <c r="D19" s="79">
        <v>21541</v>
      </c>
      <c r="E19" s="78" t="s">
        <v>354</v>
      </c>
      <c r="F19" s="78" t="s">
        <v>355</v>
      </c>
      <c r="G19" s="80" t="str">
        <f t="shared" si="0"/>
        <v>RS</v>
      </c>
      <c r="H19" s="80" t="s">
        <v>554</v>
      </c>
      <c r="I19" s="174" t="s">
        <v>315</v>
      </c>
      <c r="J19" s="167" t="s">
        <v>106</v>
      </c>
      <c r="K19" s="80"/>
      <c r="L19" s="80" t="s">
        <v>269</v>
      </c>
      <c r="M19" s="84" t="s">
        <v>270</v>
      </c>
      <c r="N19" s="216">
        <f t="shared" si="1"/>
        <v>21541</v>
      </c>
      <c r="O19" s="219" t="str">
        <f t="shared" si="2"/>
        <v>8</v>
      </c>
    </row>
    <row r="20" spans="1:15" ht="12" x14ac:dyDescent="0.2">
      <c r="A20" s="247"/>
      <c r="B20" s="237" t="s">
        <v>2</v>
      </c>
      <c r="C20" s="79" t="s">
        <v>528</v>
      </c>
      <c r="D20" s="79">
        <v>21714</v>
      </c>
      <c r="E20" s="78" t="s">
        <v>378</v>
      </c>
      <c r="F20" s="78" t="s">
        <v>577</v>
      </c>
      <c r="G20" s="80" t="str">
        <f t="shared" si="0"/>
        <v>AL</v>
      </c>
      <c r="H20" s="80" t="s">
        <v>555</v>
      </c>
      <c r="I20" s="174" t="s">
        <v>121</v>
      </c>
      <c r="J20" s="167" t="s">
        <v>106</v>
      </c>
      <c r="K20" s="80"/>
      <c r="L20" s="80" t="s">
        <v>269</v>
      </c>
      <c r="M20" s="84" t="s">
        <v>270</v>
      </c>
      <c r="N20" s="216">
        <f t="shared" si="1"/>
        <v>21714</v>
      </c>
      <c r="O20" s="219" t="str">
        <f t="shared" si="2"/>
        <v>13</v>
      </c>
    </row>
    <row r="21" spans="1:15" ht="12.75" customHeight="1" x14ac:dyDescent="0.2">
      <c r="A21" s="247"/>
      <c r="B21" s="237" t="s">
        <v>2</v>
      </c>
      <c r="C21" s="79" t="s">
        <v>529</v>
      </c>
      <c r="D21" s="79">
        <v>21846</v>
      </c>
      <c r="E21" s="78" t="s">
        <v>389</v>
      </c>
      <c r="F21" s="78" t="s">
        <v>578</v>
      </c>
      <c r="G21" s="80" t="str">
        <f t="shared" si="0"/>
        <v>RN</v>
      </c>
      <c r="H21" s="80" t="s">
        <v>549</v>
      </c>
      <c r="I21" s="174" t="s">
        <v>117</v>
      </c>
      <c r="J21" s="167" t="s">
        <v>106</v>
      </c>
      <c r="K21" s="80"/>
      <c r="L21" s="80" t="s">
        <v>269</v>
      </c>
      <c r="M21" s="84" t="s">
        <v>270</v>
      </c>
      <c r="N21" s="216">
        <f t="shared" si="1"/>
        <v>21846</v>
      </c>
      <c r="O21" s="219" t="str">
        <f t="shared" si="2"/>
        <v>14</v>
      </c>
    </row>
    <row r="22" spans="1:15" ht="12.75" customHeight="1" x14ac:dyDescent="0.2">
      <c r="A22" s="247"/>
      <c r="B22" s="237" t="s">
        <v>2</v>
      </c>
      <c r="C22" s="79" t="s">
        <v>530</v>
      </c>
      <c r="D22" s="79">
        <v>22045</v>
      </c>
      <c r="E22" s="78" t="s">
        <v>458</v>
      </c>
      <c r="F22" s="78" t="s">
        <v>579</v>
      </c>
      <c r="G22" s="80" t="str">
        <f t="shared" ref="G22" si="3">RIGHT(F22,2)</f>
        <v>PB</v>
      </c>
      <c r="H22" s="80" t="s">
        <v>556</v>
      </c>
      <c r="I22" s="174" t="s">
        <v>122</v>
      </c>
      <c r="J22" s="167" t="s">
        <v>106</v>
      </c>
      <c r="K22" s="174"/>
      <c r="L22" s="80" t="s">
        <v>269</v>
      </c>
      <c r="M22" s="84" t="s">
        <v>270</v>
      </c>
      <c r="N22" s="216">
        <f t="shared" ref="N22" si="4">D22</f>
        <v>22045</v>
      </c>
      <c r="O22" s="219" t="str">
        <f t="shared" ref="O22" si="5">MID(I22,SEARCH("+",I22)+1,2)</f>
        <v>15</v>
      </c>
    </row>
    <row r="23" spans="1:15" ht="12.75" customHeight="1" x14ac:dyDescent="0.2">
      <c r="A23" s="247"/>
      <c r="B23" s="237" t="s">
        <v>2</v>
      </c>
      <c r="C23" s="79" t="s">
        <v>531</v>
      </c>
      <c r="D23" s="79">
        <v>22168</v>
      </c>
      <c r="E23" s="78" t="s">
        <v>477</v>
      </c>
      <c r="F23" s="78" t="s">
        <v>580</v>
      </c>
      <c r="G23" s="80" t="str">
        <f t="shared" si="0"/>
        <v>GO</v>
      </c>
      <c r="H23" s="80" t="s">
        <v>557</v>
      </c>
      <c r="I23" s="174" t="s">
        <v>112</v>
      </c>
      <c r="J23" s="167" t="s">
        <v>106</v>
      </c>
      <c r="K23" s="174"/>
      <c r="L23" s="80" t="s">
        <v>269</v>
      </c>
      <c r="M23" s="84" t="s">
        <v>270</v>
      </c>
      <c r="N23" s="216">
        <f t="shared" si="1"/>
        <v>22168</v>
      </c>
      <c r="O23" s="219" t="str">
        <f t="shared" si="2"/>
        <v>11</v>
      </c>
    </row>
    <row r="24" spans="1:15" ht="12.75" customHeight="1" x14ac:dyDescent="0.2">
      <c r="A24" s="247"/>
      <c r="B24" s="237" t="s">
        <v>2</v>
      </c>
      <c r="C24" s="79" t="s">
        <v>532</v>
      </c>
      <c r="D24" s="79">
        <v>22462</v>
      </c>
      <c r="E24" s="78" t="s">
        <v>483</v>
      </c>
      <c r="F24" s="78" t="s">
        <v>581</v>
      </c>
      <c r="G24" s="80" t="str">
        <f t="shared" si="0"/>
        <v>MG</v>
      </c>
      <c r="H24" s="80" t="s">
        <v>558</v>
      </c>
      <c r="I24" s="174" t="s">
        <v>396</v>
      </c>
      <c r="J24" s="80">
        <v>28</v>
      </c>
      <c r="K24" s="80"/>
      <c r="L24" s="80" t="s">
        <v>269</v>
      </c>
      <c r="M24" s="84" t="s">
        <v>270</v>
      </c>
      <c r="N24" s="216">
        <f t="shared" si="1"/>
        <v>22462</v>
      </c>
      <c r="O24" s="219" t="str">
        <f t="shared" si="2"/>
        <v>5</v>
      </c>
    </row>
    <row r="25" spans="1:15" ht="12.75" customHeight="1" x14ac:dyDescent="0.2">
      <c r="A25" s="247"/>
      <c r="B25" s="237" t="s">
        <v>2</v>
      </c>
      <c r="C25" s="79" t="s">
        <v>533</v>
      </c>
      <c r="D25" s="79">
        <v>22542</v>
      </c>
      <c r="E25" s="78" t="s">
        <v>466</v>
      </c>
      <c r="F25" s="78" t="s">
        <v>582</v>
      </c>
      <c r="G25" s="80" t="str">
        <f t="shared" si="0"/>
        <v>SP</v>
      </c>
      <c r="H25" s="80" t="s">
        <v>559</v>
      </c>
      <c r="I25" s="174" t="s">
        <v>105</v>
      </c>
      <c r="J25" s="167" t="s">
        <v>106</v>
      </c>
      <c r="K25" s="80"/>
      <c r="L25" s="80" t="s">
        <v>269</v>
      </c>
      <c r="M25" s="84" t="s">
        <v>270</v>
      </c>
      <c r="N25" s="216">
        <f t="shared" si="1"/>
        <v>22542</v>
      </c>
      <c r="O25" s="219" t="str">
        <f t="shared" si="2"/>
        <v>2</v>
      </c>
    </row>
    <row r="26" spans="1:15" ht="12.75" customHeight="1" x14ac:dyDescent="0.2">
      <c r="A26" s="247"/>
      <c r="B26" s="237" t="s">
        <v>2</v>
      </c>
      <c r="C26" s="79" t="s">
        <v>534</v>
      </c>
      <c r="D26" s="79">
        <v>22627</v>
      </c>
      <c r="E26" s="78" t="s">
        <v>507</v>
      </c>
      <c r="F26" s="78" t="s">
        <v>571</v>
      </c>
      <c r="G26" s="80" t="str">
        <f t="shared" si="0"/>
        <v>RJ</v>
      </c>
      <c r="H26" s="80" t="s">
        <v>560</v>
      </c>
      <c r="I26" s="174" t="s">
        <v>396</v>
      </c>
      <c r="J26" s="80">
        <v>28</v>
      </c>
      <c r="K26" s="80"/>
      <c r="L26" s="80" t="s">
        <v>269</v>
      </c>
      <c r="M26" s="84" t="s">
        <v>270</v>
      </c>
      <c r="N26" s="216">
        <f t="shared" si="1"/>
        <v>22627</v>
      </c>
      <c r="O26" s="219" t="str">
        <f t="shared" si="2"/>
        <v>5</v>
      </c>
    </row>
    <row r="27" spans="1:15" ht="12.75" customHeight="1" x14ac:dyDescent="0.2">
      <c r="A27" s="247"/>
      <c r="B27" s="237" t="s">
        <v>2</v>
      </c>
      <c r="C27" s="79" t="s">
        <v>535</v>
      </c>
      <c r="D27" s="79">
        <v>23253</v>
      </c>
      <c r="E27" s="78" t="s">
        <v>508</v>
      </c>
      <c r="F27" s="78" t="s">
        <v>583</v>
      </c>
      <c r="G27" s="80" t="str">
        <f t="shared" ref="G27" si="6">RIGHT(F27,2)</f>
        <v>SC</v>
      </c>
      <c r="H27" s="80" t="s">
        <v>561</v>
      </c>
      <c r="I27" s="174" t="s">
        <v>396</v>
      </c>
      <c r="J27" s="167" t="s">
        <v>106</v>
      </c>
      <c r="K27" s="80"/>
      <c r="L27" s="80" t="s">
        <v>269</v>
      </c>
      <c r="M27" s="84" t="s">
        <v>270</v>
      </c>
      <c r="N27" s="216">
        <f t="shared" ref="N27" si="7">D27</f>
        <v>23253</v>
      </c>
      <c r="O27" s="219" t="str">
        <f t="shared" ref="O27" si="8">MID(I27,SEARCH("+",I27)+1,2)</f>
        <v>5</v>
      </c>
    </row>
    <row r="28" spans="1:15" ht="12.75" customHeight="1" x14ac:dyDescent="0.2">
      <c r="A28" s="247"/>
      <c r="B28" s="237" t="s">
        <v>2</v>
      </c>
      <c r="C28" s="79" t="s">
        <v>536</v>
      </c>
      <c r="D28" s="79">
        <v>23254</v>
      </c>
      <c r="E28" s="78" t="s">
        <v>509</v>
      </c>
      <c r="F28" s="78" t="s">
        <v>573</v>
      </c>
      <c r="G28" s="80" t="str">
        <f t="shared" si="0"/>
        <v>SP</v>
      </c>
      <c r="H28" s="80" t="s">
        <v>562</v>
      </c>
      <c r="I28" s="174" t="s">
        <v>105</v>
      </c>
      <c r="J28" s="167" t="s">
        <v>106</v>
      </c>
      <c r="K28" s="80"/>
      <c r="L28" s="80" t="s">
        <v>269</v>
      </c>
      <c r="M28" s="84" t="s">
        <v>270</v>
      </c>
      <c r="N28" s="216">
        <f t="shared" si="1"/>
        <v>23254</v>
      </c>
      <c r="O28" s="219" t="str">
        <f t="shared" si="2"/>
        <v>2</v>
      </c>
    </row>
    <row r="29" spans="1:15" ht="13.5" customHeight="1" x14ac:dyDescent="0.2">
      <c r="A29" s="247"/>
      <c r="B29" s="237" t="s">
        <v>2</v>
      </c>
      <c r="C29" s="79" t="s">
        <v>537</v>
      </c>
      <c r="D29" s="79">
        <v>23589</v>
      </c>
      <c r="E29" s="78" t="s">
        <v>510</v>
      </c>
      <c r="F29" s="78" t="s">
        <v>584</v>
      </c>
      <c r="G29" s="80" t="str">
        <f t="shared" si="0"/>
        <v>PR</v>
      </c>
      <c r="H29" s="80" t="s">
        <v>563</v>
      </c>
      <c r="I29" s="174" t="s">
        <v>315</v>
      </c>
      <c r="J29" s="167" t="s">
        <v>106</v>
      </c>
      <c r="K29" s="80"/>
      <c r="L29" s="80" t="s">
        <v>269</v>
      </c>
      <c r="M29" s="84" t="s">
        <v>270</v>
      </c>
      <c r="N29" s="216">
        <f t="shared" si="1"/>
        <v>23589</v>
      </c>
      <c r="O29" s="219" t="str">
        <f t="shared" si="2"/>
        <v>8</v>
      </c>
    </row>
    <row r="30" spans="1:15" ht="13.5" customHeight="1" thickBot="1" x14ac:dyDescent="0.25">
      <c r="A30" s="248"/>
      <c r="B30" s="237" t="s">
        <v>2</v>
      </c>
      <c r="C30" s="79" t="s">
        <v>538</v>
      </c>
      <c r="D30" s="79">
        <v>23590</v>
      </c>
      <c r="E30" s="78" t="s">
        <v>511</v>
      </c>
      <c r="F30" s="78" t="s">
        <v>585</v>
      </c>
      <c r="G30" s="80" t="str">
        <f t="shared" si="0"/>
        <v>RS</v>
      </c>
      <c r="H30" s="80" t="s">
        <v>563</v>
      </c>
      <c r="I30" s="174" t="s">
        <v>315</v>
      </c>
      <c r="J30" s="167" t="s">
        <v>106</v>
      </c>
      <c r="K30" s="80"/>
      <c r="L30" s="80" t="s">
        <v>269</v>
      </c>
      <c r="M30" s="84" t="s">
        <v>270</v>
      </c>
      <c r="N30" s="216">
        <f t="shared" si="1"/>
        <v>23590</v>
      </c>
      <c r="O30" s="219" t="str">
        <f t="shared" si="2"/>
        <v>8</v>
      </c>
    </row>
    <row r="31" spans="1:15" thickBot="1" x14ac:dyDescent="0.25">
      <c r="A31" s="206" t="s">
        <v>99</v>
      </c>
      <c r="B31" s="158"/>
      <c r="C31" s="212"/>
      <c r="D31" s="240"/>
      <c r="E31" s="212"/>
      <c r="F31" s="212"/>
      <c r="G31" s="212"/>
      <c r="H31" s="241"/>
      <c r="I31" s="241"/>
      <c r="J31" s="242"/>
      <c r="K31" s="241"/>
      <c r="L31" s="159"/>
      <c r="M31" s="160"/>
      <c r="N31" s="216">
        <f t="shared" si="1"/>
        <v>0</v>
      </c>
      <c r="O31" s="219" t="e">
        <f t="shared" si="2"/>
        <v>#VALUE!</v>
      </c>
    </row>
    <row r="32" spans="1:15" s="161" customFormat="1" ht="12" x14ac:dyDescent="0.2">
      <c r="A32" s="254" t="s">
        <v>23</v>
      </c>
      <c r="B32" s="162" t="s">
        <v>391</v>
      </c>
      <c r="C32" s="164" t="s">
        <v>398</v>
      </c>
      <c r="D32" s="163">
        <v>17177</v>
      </c>
      <c r="E32" s="164" t="s">
        <v>25</v>
      </c>
      <c r="F32" s="165" t="s">
        <v>204</v>
      </c>
      <c r="G32" s="80" t="str">
        <f t="shared" si="0"/>
        <v>PE</v>
      </c>
      <c r="H32" s="166" t="s">
        <v>130</v>
      </c>
      <c r="I32" s="165" t="s">
        <v>122</v>
      </c>
      <c r="J32" s="167">
        <v>35</v>
      </c>
      <c r="K32" s="168" t="s">
        <v>262</v>
      </c>
      <c r="L32" s="169" t="s">
        <v>391</v>
      </c>
      <c r="M32" s="170" t="s">
        <v>322</v>
      </c>
      <c r="N32" s="216">
        <f t="shared" si="1"/>
        <v>17177</v>
      </c>
      <c r="O32" s="219" t="str">
        <f t="shared" si="2"/>
        <v>15</v>
      </c>
    </row>
    <row r="33" spans="1:15" s="161" customFormat="1" ht="12" x14ac:dyDescent="0.2">
      <c r="A33" s="254"/>
      <c r="B33" s="179" t="s">
        <v>391</v>
      </c>
      <c r="C33" s="173" t="s">
        <v>399</v>
      </c>
      <c r="D33" s="172">
        <v>16997</v>
      </c>
      <c r="E33" s="173" t="s">
        <v>27</v>
      </c>
      <c r="F33" s="174" t="s">
        <v>206</v>
      </c>
      <c r="G33" s="80" t="str">
        <f t="shared" ref="G33" si="9">RIGHT(F33,2)</f>
        <v>PE</v>
      </c>
      <c r="H33" s="175" t="s">
        <v>132</v>
      </c>
      <c r="I33" s="174" t="s">
        <v>122</v>
      </c>
      <c r="J33" s="176">
        <v>35</v>
      </c>
      <c r="K33" s="85" t="s">
        <v>271</v>
      </c>
      <c r="L33" s="177" t="s">
        <v>391</v>
      </c>
      <c r="M33" s="178" t="s">
        <v>322</v>
      </c>
      <c r="N33" s="216">
        <f t="shared" ref="N33" si="10">D33</f>
        <v>16997</v>
      </c>
      <c r="O33" s="219" t="str">
        <f t="shared" ref="O33" si="11">MID(I33,SEARCH("+",I33)+1,2)</f>
        <v>15</v>
      </c>
    </row>
    <row r="34" spans="1:15" s="161" customFormat="1" ht="12" x14ac:dyDescent="0.2">
      <c r="A34" s="255"/>
      <c r="B34" s="171" t="s">
        <v>391</v>
      </c>
      <c r="C34" s="173" t="s">
        <v>482</v>
      </c>
      <c r="D34" s="172">
        <v>22868</v>
      </c>
      <c r="E34" s="173" t="s">
        <v>481</v>
      </c>
      <c r="F34" s="174" t="s">
        <v>205</v>
      </c>
      <c r="G34" s="80" t="str">
        <f t="shared" si="0"/>
        <v>PE</v>
      </c>
      <c r="H34" s="175" t="s">
        <v>473</v>
      </c>
      <c r="I34" s="174" t="s">
        <v>121</v>
      </c>
      <c r="J34" s="176">
        <v>35</v>
      </c>
      <c r="K34" s="85" t="s">
        <v>339</v>
      </c>
      <c r="L34" s="177" t="s">
        <v>391</v>
      </c>
      <c r="M34" s="178" t="s">
        <v>322</v>
      </c>
      <c r="N34" s="216">
        <f t="shared" si="1"/>
        <v>22868</v>
      </c>
      <c r="O34" s="219" t="str">
        <f t="shared" si="2"/>
        <v>13</v>
      </c>
    </row>
    <row r="35" spans="1:15" s="161" customFormat="1" ht="12" x14ac:dyDescent="0.2">
      <c r="A35" s="255"/>
      <c r="B35" s="179" t="s">
        <v>391</v>
      </c>
      <c r="C35" s="173" t="s">
        <v>400</v>
      </c>
      <c r="D35" s="172">
        <v>19388</v>
      </c>
      <c r="E35" s="173" t="s">
        <v>28</v>
      </c>
      <c r="F35" s="174" t="s">
        <v>207</v>
      </c>
      <c r="G35" s="80" t="str">
        <f t="shared" si="0"/>
        <v>RN</v>
      </c>
      <c r="H35" s="175" t="s">
        <v>133</v>
      </c>
      <c r="I35" s="174" t="s">
        <v>121</v>
      </c>
      <c r="J35" s="176" t="s">
        <v>106</v>
      </c>
      <c r="K35" s="85" t="s">
        <v>272</v>
      </c>
      <c r="L35" s="177" t="s">
        <v>391</v>
      </c>
      <c r="M35" s="178" t="s">
        <v>322</v>
      </c>
      <c r="N35" s="216">
        <f t="shared" si="1"/>
        <v>19388</v>
      </c>
      <c r="O35" s="219" t="str">
        <f t="shared" si="2"/>
        <v>13</v>
      </c>
    </row>
    <row r="36" spans="1:15" s="161" customFormat="1" ht="12" x14ac:dyDescent="0.2">
      <c r="A36" s="255"/>
      <c r="B36" s="179" t="s">
        <v>391</v>
      </c>
      <c r="C36" s="173" t="s">
        <v>401</v>
      </c>
      <c r="D36" s="172">
        <v>16342</v>
      </c>
      <c r="E36" s="173" t="s">
        <v>29</v>
      </c>
      <c r="F36" s="174" t="s">
        <v>208</v>
      </c>
      <c r="G36" s="80" t="str">
        <f t="shared" si="0"/>
        <v>PB</v>
      </c>
      <c r="H36" s="175" t="s">
        <v>134</v>
      </c>
      <c r="I36" s="174" t="s">
        <v>117</v>
      </c>
      <c r="J36" s="176">
        <v>35</v>
      </c>
      <c r="K36" s="85" t="s">
        <v>272</v>
      </c>
      <c r="L36" s="177" t="s">
        <v>391</v>
      </c>
      <c r="M36" s="178" t="s">
        <v>322</v>
      </c>
      <c r="N36" s="216">
        <f t="shared" si="1"/>
        <v>16342</v>
      </c>
      <c r="O36" s="219" t="str">
        <f t="shared" si="2"/>
        <v>14</v>
      </c>
    </row>
    <row r="37" spans="1:15" s="161" customFormat="1" ht="12" x14ac:dyDescent="0.2">
      <c r="A37" s="255"/>
      <c r="B37" s="179" t="s">
        <v>391</v>
      </c>
      <c r="C37" s="173" t="s">
        <v>402</v>
      </c>
      <c r="D37" s="172">
        <v>21554</v>
      </c>
      <c r="E37" s="173" t="s">
        <v>365</v>
      </c>
      <c r="F37" s="174" t="s">
        <v>203</v>
      </c>
      <c r="G37" s="80" t="str">
        <f t="shared" si="0"/>
        <v>AL</v>
      </c>
      <c r="H37" s="175" t="s">
        <v>366</v>
      </c>
      <c r="I37" s="174" t="s">
        <v>121</v>
      </c>
      <c r="J37" s="176">
        <v>35</v>
      </c>
      <c r="K37" s="85" t="s">
        <v>262</v>
      </c>
      <c r="L37" s="177" t="s">
        <v>391</v>
      </c>
      <c r="M37" s="178" t="s">
        <v>322</v>
      </c>
      <c r="N37" s="216">
        <f t="shared" si="1"/>
        <v>21554</v>
      </c>
      <c r="O37" s="219" t="str">
        <f t="shared" si="2"/>
        <v>13</v>
      </c>
    </row>
    <row r="38" spans="1:15" s="161" customFormat="1" thickBot="1" x14ac:dyDescent="0.25">
      <c r="A38" s="256"/>
      <c r="B38" s="180" t="s">
        <v>391</v>
      </c>
      <c r="C38" s="182" t="s">
        <v>403</v>
      </c>
      <c r="D38" s="181">
        <v>18880</v>
      </c>
      <c r="E38" s="182" t="s">
        <v>30</v>
      </c>
      <c r="F38" s="183" t="s">
        <v>209</v>
      </c>
      <c r="G38" s="91" t="str">
        <f t="shared" si="0"/>
        <v>PB</v>
      </c>
      <c r="H38" s="184" t="s">
        <v>135</v>
      </c>
      <c r="I38" s="183" t="s">
        <v>145</v>
      </c>
      <c r="J38" s="185">
        <v>35</v>
      </c>
      <c r="K38" s="186" t="s">
        <v>271</v>
      </c>
      <c r="L38" s="187" t="s">
        <v>391</v>
      </c>
      <c r="M38" s="188" t="s">
        <v>322</v>
      </c>
      <c r="N38" s="216">
        <f t="shared" si="1"/>
        <v>18880</v>
      </c>
      <c r="O38" s="219" t="str">
        <f t="shared" si="2"/>
        <v>17</v>
      </c>
    </row>
    <row r="39" spans="1:15" s="161" customFormat="1" ht="12" x14ac:dyDescent="0.2">
      <c r="A39" s="257" t="s">
        <v>31</v>
      </c>
      <c r="B39" s="189" t="s">
        <v>335</v>
      </c>
      <c r="C39" s="164" t="s">
        <v>404</v>
      </c>
      <c r="D39" s="163">
        <v>19041</v>
      </c>
      <c r="E39" s="164" t="s">
        <v>32</v>
      </c>
      <c r="F39" s="165" t="s">
        <v>210</v>
      </c>
      <c r="G39" s="109" t="str">
        <f t="shared" si="0"/>
        <v>BA</v>
      </c>
      <c r="H39" s="166" t="s">
        <v>136</v>
      </c>
      <c r="I39" s="165" t="s">
        <v>119</v>
      </c>
      <c r="J39" s="167" t="s">
        <v>106</v>
      </c>
      <c r="K39" s="168" t="s">
        <v>267</v>
      </c>
      <c r="L39" s="165" t="s">
        <v>340</v>
      </c>
      <c r="M39" s="170" t="s">
        <v>322</v>
      </c>
      <c r="N39" s="216">
        <f t="shared" si="1"/>
        <v>19041</v>
      </c>
      <c r="O39" s="219" t="str">
        <f t="shared" si="2"/>
        <v>12</v>
      </c>
    </row>
    <row r="40" spans="1:15" s="161" customFormat="1" ht="12" x14ac:dyDescent="0.2">
      <c r="A40" s="255"/>
      <c r="B40" s="190" t="s">
        <v>335</v>
      </c>
      <c r="C40" s="173" t="s">
        <v>405</v>
      </c>
      <c r="D40" s="172">
        <v>14783</v>
      </c>
      <c r="E40" s="173" t="s">
        <v>33</v>
      </c>
      <c r="F40" s="174" t="s">
        <v>211</v>
      </c>
      <c r="G40" s="80" t="str">
        <f t="shared" si="0"/>
        <v>BA</v>
      </c>
      <c r="H40" s="175" t="s">
        <v>470</v>
      </c>
      <c r="I40" s="174" t="s">
        <v>119</v>
      </c>
      <c r="J40" s="176" t="s">
        <v>106</v>
      </c>
      <c r="K40" s="85" t="s">
        <v>271</v>
      </c>
      <c r="L40" s="174" t="s">
        <v>340</v>
      </c>
      <c r="M40" s="178" t="s">
        <v>322</v>
      </c>
      <c r="N40" s="216">
        <f t="shared" si="1"/>
        <v>14783</v>
      </c>
      <c r="O40" s="219" t="str">
        <f t="shared" si="2"/>
        <v>12</v>
      </c>
    </row>
    <row r="41" spans="1:15" s="161" customFormat="1" ht="12" x14ac:dyDescent="0.2">
      <c r="A41" s="255"/>
      <c r="B41" s="190" t="s">
        <v>335</v>
      </c>
      <c r="C41" s="173" t="s">
        <v>502</v>
      </c>
      <c r="D41" s="172">
        <v>23560</v>
      </c>
      <c r="E41" s="173" t="s">
        <v>503</v>
      </c>
      <c r="F41" s="174" t="s">
        <v>504</v>
      </c>
      <c r="G41" s="80" t="str">
        <f t="shared" ref="G41" si="12">RIGHT(F41,2)</f>
        <v>BA</v>
      </c>
      <c r="H41" s="175" t="s">
        <v>505</v>
      </c>
      <c r="I41" s="174" t="s">
        <v>145</v>
      </c>
      <c r="J41" s="176" t="s">
        <v>106</v>
      </c>
      <c r="K41" s="85" t="s">
        <v>267</v>
      </c>
      <c r="L41" s="174" t="s">
        <v>340</v>
      </c>
      <c r="M41" s="178" t="s">
        <v>322</v>
      </c>
      <c r="N41" s="216">
        <f t="shared" ref="N41" si="13">D41</f>
        <v>23560</v>
      </c>
      <c r="O41" s="219" t="str">
        <f t="shared" ref="O41" si="14">MID(I41,SEARCH("+",I41)+1,2)</f>
        <v>17</v>
      </c>
    </row>
    <row r="42" spans="1:15" s="161" customFormat="1" ht="12" x14ac:dyDescent="0.2">
      <c r="A42" s="255"/>
      <c r="B42" s="190" t="s">
        <v>335</v>
      </c>
      <c r="C42" s="173" t="s">
        <v>456</v>
      </c>
      <c r="D42" s="172">
        <v>22022</v>
      </c>
      <c r="E42" s="173" t="s">
        <v>397</v>
      </c>
      <c r="F42" s="174" t="s">
        <v>460</v>
      </c>
      <c r="G42" s="80" t="str">
        <f t="shared" si="0"/>
        <v>BA</v>
      </c>
      <c r="H42" s="175" t="s">
        <v>461</v>
      </c>
      <c r="I42" s="174" t="s">
        <v>122</v>
      </c>
      <c r="J42" s="176" t="s">
        <v>106</v>
      </c>
      <c r="K42" s="85" t="s">
        <v>267</v>
      </c>
      <c r="L42" s="174" t="s">
        <v>340</v>
      </c>
      <c r="M42" s="178" t="s">
        <v>322</v>
      </c>
      <c r="N42" s="216">
        <f t="shared" si="1"/>
        <v>22022</v>
      </c>
      <c r="O42" s="219" t="str">
        <f t="shared" si="2"/>
        <v>15</v>
      </c>
    </row>
    <row r="43" spans="1:15" s="161" customFormat="1" ht="12" x14ac:dyDescent="0.2">
      <c r="A43" s="255"/>
      <c r="B43" s="190" t="s">
        <v>335</v>
      </c>
      <c r="C43" s="173" t="s">
        <v>457</v>
      </c>
      <c r="D43" s="172">
        <v>21596</v>
      </c>
      <c r="E43" s="173" t="s">
        <v>367</v>
      </c>
      <c r="F43" s="174" t="s">
        <v>214</v>
      </c>
      <c r="G43" s="80" t="str">
        <f t="shared" si="0"/>
        <v>SE</v>
      </c>
      <c r="H43" s="175" t="s">
        <v>368</v>
      </c>
      <c r="I43" s="174" t="s">
        <v>121</v>
      </c>
      <c r="J43" s="176" t="s">
        <v>106</v>
      </c>
      <c r="K43" s="85" t="s">
        <v>262</v>
      </c>
      <c r="L43" s="174" t="s">
        <v>340</v>
      </c>
      <c r="M43" s="178" t="s">
        <v>322</v>
      </c>
      <c r="N43" s="216">
        <f t="shared" si="1"/>
        <v>21596</v>
      </c>
      <c r="O43" s="219" t="str">
        <f t="shared" si="2"/>
        <v>13</v>
      </c>
    </row>
    <row r="44" spans="1:15" s="161" customFormat="1" thickBot="1" x14ac:dyDescent="0.25">
      <c r="A44" s="258"/>
      <c r="B44" s="191" t="s">
        <v>335</v>
      </c>
      <c r="C44" s="182" t="s">
        <v>406</v>
      </c>
      <c r="D44" s="181">
        <v>17980</v>
      </c>
      <c r="E44" s="182" t="s">
        <v>34</v>
      </c>
      <c r="F44" s="183" t="s">
        <v>213</v>
      </c>
      <c r="G44" s="91" t="str">
        <f t="shared" si="0"/>
        <v>BA</v>
      </c>
      <c r="H44" s="184" t="s">
        <v>471</v>
      </c>
      <c r="I44" s="183" t="s">
        <v>119</v>
      </c>
      <c r="J44" s="185" t="s">
        <v>106</v>
      </c>
      <c r="K44" s="186" t="s">
        <v>262</v>
      </c>
      <c r="L44" s="183" t="s">
        <v>340</v>
      </c>
      <c r="M44" s="188" t="s">
        <v>322</v>
      </c>
      <c r="N44" s="216">
        <f t="shared" si="1"/>
        <v>17980</v>
      </c>
      <c r="O44" s="219" t="str">
        <f t="shared" si="2"/>
        <v>12</v>
      </c>
    </row>
    <row r="45" spans="1:15" s="161" customFormat="1" ht="12" x14ac:dyDescent="0.2">
      <c r="A45" s="254" t="s">
        <v>36</v>
      </c>
      <c r="B45" s="189" t="s">
        <v>296</v>
      </c>
      <c r="C45" s="164" t="s">
        <v>407</v>
      </c>
      <c r="D45" s="163">
        <v>21555</v>
      </c>
      <c r="E45" s="164" t="s">
        <v>369</v>
      </c>
      <c r="F45" s="165" t="s">
        <v>333</v>
      </c>
      <c r="G45" s="109" t="str">
        <f t="shared" si="0"/>
        <v>CE</v>
      </c>
      <c r="H45" s="166" t="s">
        <v>370</v>
      </c>
      <c r="I45" s="165" t="s">
        <v>117</v>
      </c>
      <c r="J45" s="167" t="s">
        <v>106</v>
      </c>
      <c r="K45" s="168" t="s">
        <v>267</v>
      </c>
      <c r="L45" s="165" t="s">
        <v>317</v>
      </c>
      <c r="M45" s="170" t="s">
        <v>322</v>
      </c>
      <c r="N45" s="216">
        <f t="shared" si="1"/>
        <v>21555</v>
      </c>
      <c r="O45" s="219" t="str">
        <f t="shared" si="2"/>
        <v>14</v>
      </c>
    </row>
    <row r="46" spans="1:15" s="161" customFormat="1" ht="12" x14ac:dyDescent="0.2">
      <c r="A46" s="255"/>
      <c r="B46" s="190" t="s">
        <v>296</v>
      </c>
      <c r="C46" s="173" t="s">
        <v>488</v>
      </c>
      <c r="D46" s="172">
        <v>23173</v>
      </c>
      <c r="E46" s="173" t="s">
        <v>489</v>
      </c>
      <c r="F46" s="174" t="s">
        <v>215</v>
      </c>
      <c r="G46" s="80" t="str">
        <f t="shared" si="0"/>
        <v>MA</v>
      </c>
      <c r="H46" s="175" t="s">
        <v>490</v>
      </c>
      <c r="I46" s="174" t="s">
        <v>117</v>
      </c>
      <c r="J46" s="167" t="s">
        <v>106</v>
      </c>
      <c r="K46" s="85" t="s">
        <v>267</v>
      </c>
      <c r="L46" s="174" t="s">
        <v>317</v>
      </c>
      <c r="M46" s="178" t="s">
        <v>322</v>
      </c>
      <c r="N46" s="216">
        <f t="shared" si="1"/>
        <v>23173</v>
      </c>
      <c r="O46" s="219" t="str">
        <f t="shared" si="2"/>
        <v>14</v>
      </c>
    </row>
    <row r="47" spans="1:15" s="161" customFormat="1" ht="12" x14ac:dyDescent="0.2">
      <c r="A47" s="255"/>
      <c r="B47" s="190" t="s">
        <v>296</v>
      </c>
      <c r="C47" s="173" t="s">
        <v>408</v>
      </c>
      <c r="D47" s="172">
        <v>3926</v>
      </c>
      <c r="E47" s="173" t="s">
        <v>39</v>
      </c>
      <c r="F47" s="174" t="s">
        <v>200</v>
      </c>
      <c r="G47" s="80" t="str">
        <f t="shared" si="0"/>
        <v>CE</v>
      </c>
      <c r="H47" s="175" t="s">
        <v>142</v>
      </c>
      <c r="I47" s="174" t="s">
        <v>122</v>
      </c>
      <c r="J47" s="176" t="s">
        <v>106</v>
      </c>
      <c r="K47" s="85" t="s">
        <v>273</v>
      </c>
      <c r="L47" s="174" t="s">
        <v>317</v>
      </c>
      <c r="M47" s="178" t="s">
        <v>322</v>
      </c>
      <c r="N47" s="216">
        <f t="shared" si="1"/>
        <v>3926</v>
      </c>
      <c r="O47" s="219" t="str">
        <f t="shared" si="2"/>
        <v>15</v>
      </c>
    </row>
    <row r="48" spans="1:15" s="161" customFormat="1" thickBot="1" x14ac:dyDescent="0.25">
      <c r="A48" s="256"/>
      <c r="B48" s="190" t="s">
        <v>296</v>
      </c>
      <c r="C48" s="193" t="s">
        <v>409</v>
      </c>
      <c r="D48" s="192">
        <v>9461</v>
      </c>
      <c r="E48" s="193" t="s">
        <v>40</v>
      </c>
      <c r="F48" s="194" t="s">
        <v>217</v>
      </c>
      <c r="G48" s="80" t="str">
        <f t="shared" si="0"/>
        <v>PI</v>
      </c>
      <c r="H48" s="195" t="s">
        <v>143</v>
      </c>
      <c r="I48" s="183" t="s">
        <v>117</v>
      </c>
      <c r="J48" s="176" t="s">
        <v>106</v>
      </c>
      <c r="K48" s="85" t="s">
        <v>274</v>
      </c>
      <c r="L48" s="174" t="s">
        <v>317</v>
      </c>
      <c r="M48" s="178" t="s">
        <v>322</v>
      </c>
      <c r="N48" s="216">
        <f t="shared" si="1"/>
        <v>9461</v>
      </c>
      <c r="O48" s="219" t="str">
        <f t="shared" si="2"/>
        <v>14</v>
      </c>
    </row>
    <row r="49" spans="1:15" s="161" customFormat="1" ht="12" x14ac:dyDescent="0.2">
      <c r="A49" s="246" t="s">
        <v>41</v>
      </c>
      <c r="B49" s="196" t="s">
        <v>318</v>
      </c>
      <c r="C49" s="198" t="s">
        <v>410</v>
      </c>
      <c r="D49" s="197">
        <v>17309</v>
      </c>
      <c r="E49" s="198" t="s">
        <v>42</v>
      </c>
      <c r="F49" s="199" t="s">
        <v>219</v>
      </c>
      <c r="G49" s="109" t="str">
        <f t="shared" si="0"/>
        <v>RO</v>
      </c>
      <c r="H49" s="200" t="s">
        <v>144</v>
      </c>
      <c r="I49" s="199" t="s">
        <v>393</v>
      </c>
      <c r="J49" s="201" t="s">
        <v>106</v>
      </c>
      <c r="K49" s="202" t="s">
        <v>275</v>
      </c>
      <c r="L49" s="199" t="s">
        <v>318</v>
      </c>
      <c r="M49" s="203" t="s">
        <v>322</v>
      </c>
      <c r="N49" s="216">
        <f t="shared" si="1"/>
        <v>17309</v>
      </c>
      <c r="O49" s="219" t="str">
        <f t="shared" si="2"/>
        <v>20</v>
      </c>
    </row>
    <row r="50" spans="1:15" s="161" customFormat="1" ht="12" x14ac:dyDescent="0.2">
      <c r="A50" s="247"/>
      <c r="B50" s="204" t="s">
        <v>318</v>
      </c>
      <c r="C50" s="173" t="s">
        <v>411</v>
      </c>
      <c r="D50" s="172">
        <v>17900</v>
      </c>
      <c r="E50" s="173" t="s">
        <v>43</v>
      </c>
      <c r="F50" s="174" t="s">
        <v>220</v>
      </c>
      <c r="G50" s="80" t="str">
        <f t="shared" si="0"/>
        <v>PA</v>
      </c>
      <c r="H50" s="175" t="s">
        <v>146</v>
      </c>
      <c r="I50" s="174" t="s">
        <v>147</v>
      </c>
      <c r="J50" s="176" t="s">
        <v>106</v>
      </c>
      <c r="K50" s="85" t="s">
        <v>276</v>
      </c>
      <c r="L50" s="174" t="s">
        <v>318</v>
      </c>
      <c r="M50" s="178" t="s">
        <v>322</v>
      </c>
      <c r="N50" s="216">
        <f t="shared" si="1"/>
        <v>17900</v>
      </c>
      <c r="O50" s="219" t="str">
        <f t="shared" si="2"/>
        <v>24</v>
      </c>
    </row>
    <row r="51" spans="1:15" s="161" customFormat="1" ht="12" x14ac:dyDescent="0.2">
      <c r="A51" s="247"/>
      <c r="B51" s="204" t="s">
        <v>318</v>
      </c>
      <c r="C51" s="173" t="s">
        <v>412</v>
      </c>
      <c r="D51" s="172">
        <v>18210</v>
      </c>
      <c r="E51" s="173" t="s">
        <v>44</v>
      </c>
      <c r="F51" s="174" t="s">
        <v>221</v>
      </c>
      <c r="G51" s="80" t="str">
        <f t="shared" si="0"/>
        <v>RR</v>
      </c>
      <c r="H51" s="175" t="s">
        <v>148</v>
      </c>
      <c r="I51" s="174" t="s">
        <v>394</v>
      </c>
      <c r="J51" s="176" t="s">
        <v>106</v>
      </c>
      <c r="K51" s="85" t="s">
        <v>273</v>
      </c>
      <c r="L51" s="174" t="s">
        <v>318</v>
      </c>
      <c r="M51" s="178" t="s">
        <v>322</v>
      </c>
      <c r="N51" s="216">
        <f t="shared" si="1"/>
        <v>18210</v>
      </c>
      <c r="O51" s="219" t="str">
        <f t="shared" si="2"/>
        <v>30</v>
      </c>
    </row>
    <row r="52" spans="1:15" s="161" customFormat="1" ht="12" x14ac:dyDescent="0.2">
      <c r="A52" s="247"/>
      <c r="B52" s="204" t="s">
        <v>318</v>
      </c>
      <c r="C52" s="173" t="s">
        <v>413</v>
      </c>
      <c r="D52" s="172">
        <v>16616</v>
      </c>
      <c r="E52" s="173" t="s">
        <v>45</v>
      </c>
      <c r="F52" s="174" t="s">
        <v>222</v>
      </c>
      <c r="G52" s="80" t="str">
        <f t="shared" si="0"/>
        <v>AM</v>
      </c>
      <c r="H52" s="175" t="s">
        <v>149</v>
      </c>
      <c r="I52" s="174" t="s">
        <v>394</v>
      </c>
      <c r="J52" s="176" t="s">
        <v>106</v>
      </c>
      <c r="K52" s="85" t="s">
        <v>273</v>
      </c>
      <c r="L52" s="174" t="s">
        <v>318</v>
      </c>
      <c r="M52" s="178" t="s">
        <v>322</v>
      </c>
      <c r="N52" s="216">
        <f t="shared" si="1"/>
        <v>16616</v>
      </c>
      <c r="O52" s="219" t="str">
        <f t="shared" si="2"/>
        <v>30</v>
      </c>
    </row>
    <row r="53" spans="1:15" s="161" customFormat="1" ht="12" x14ac:dyDescent="0.2">
      <c r="A53" s="247"/>
      <c r="B53" s="204" t="s">
        <v>318</v>
      </c>
      <c r="C53" s="173" t="s">
        <v>414</v>
      </c>
      <c r="D53" s="172">
        <v>18209</v>
      </c>
      <c r="E53" s="173" t="s">
        <v>46</v>
      </c>
      <c r="F53" s="174" t="s">
        <v>223</v>
      </c>
      <c r="G53" s="80" t="str">
        <f t="shared" si="0"/>
        <v>PA</v>
      </c>
      <c r="H53" s="175" t="s">
        <v>150</v>
      </c>
      <c r="I53" s="174" t="s">
        <v>117</v>
      </c>
      <c r="J53" s="176" t="s">
        <v>106</v>
      </c>
      <c r="K53" s="85" t="s">
        <v>277</v>
      </c>
      <c r="L53" s="174" t="s">
        <v>318</v>
      </c>
      <c r="M53" s="178" t="s">
        <v>322</v>
      </c>
      <c r="N53" s="216">
        <f t="shared" si="1"/>
        <v>18209</v>
      </c>
      <c r="O53" s="219" t="str">
        <f t="shared" si="2"/>
        <v>14</v>
      </c>
    </row>
    <row r="54" spans="1:15" s="161" customFormat="1" ht="12" x14ac:dyDescent="0.2">
      <c r="A54" s="247"/>
      <c r="B54" s="204" t="s">
        <v>318</v>
      </c>
      <c r="C54" s="173" t="s">
        <v>415</v>
      </c>
      <c r="D54" s="172">
        <v>20424</v>
      </c>
      <c r="E54" s="173" t="s">
        <v>188</v>
      </c>
      <c r="F54" s="174" t="s">
        <v>218</v>
      </c>
      <c r="G54" s="80" t="str">
        <f t="shared" si="0"/>
        <v>MA</v>
      </c>
      <c r="H54" s="175" t="s">
        <v>189</v>
      </c>
      <c r="I54" s="174" t="s">
        <v>121</v>
      </c>
      <c r="J54" s="176" t="s">
        <v>106</v>
      </c>
      <c r="K54" s="85" t="s">
        <v>267</v>
      </c>
      <c r="L54" s="174" t="s">
        <v>318</v>
      </c>
      <c r="M54" s="178" t="s">
        <v>322</v>
      </c>
      <c r="N54" s="216">
        <f t="shared" si="1"/>
        <v>20424</v>
      </c>
      <c r="O54" s="219" t="str">
        <f t="shared" si="2"/>
        <v>13</v>
      </c>
    </row>
    <row r="55" spans="1:15" s="161" customFormat="1" ht="12" x14ac:dyDescent="0.2">
      <c r="A55" s="247"/>
      <c r="B55" s="204" t="s">
        <v>318</v>
      </c>
      <c r="C55" s="173" t="s">
        <v>416</v>
      </c>
      <c r="D55" s="172">
        <v>14477</v>
      </c>
      <c r="E55" s="173" t="s">
        <v>47</v>
      </c>
      <c r="F55" s="174" t="s">
        <v>224</v>
      </c>
      <c r="G55" s="80" t="str">
        <f t="shared" si="0"/>
        <v>AP</v>
      </c>
      <c r="H55" s="175" t="s">
        <v>472</v>
      </c>
      <c r="I55" s="174" t="s">
        <v>394</v>
      </c>
      <c r="J55" s="176">
        <v>42</v>
      </c>
      <c r="K55" s="85" t="s">
        <v>273</v>
      </c>
      <c r="L55" s="174" t="s">
        <v>318</v>
      </c>
      <c r="M55" s="178" t="s">
        <v>322</v>
      </c>
      <c r="N55" s="216">
        <f t="shared" si="1"/>
        <v>14477</v>
      </c>
      <c r="O55" s="219" t="str">
        <f t="shared" si="2"/>
        <v>30</v>
      </c>
    </row>
    <row r="56" spans="1:15" s="161" customFormat="1" ht="12" x14ac:dyDescent="0.2">
      <c r="A56" s="247"/>
      <c r="B56" s="204" t="s">
        <v>318</v>
      </c>
      <c r="C56" s="173" t="s">
        <v>417</v>
      </c>
      <c r="D56" s="172">
        <v>18056</v>
      </c>
      <c r="E56" s="173" t="s">
        <v>48</v>
      </c>
      <c r="F56" s="174" t="s">
        <v>225</v>
      </c>
      <c r="G56" s="80" t="str">
        <f t="shared" si="0"/>
        <v>AC</v>
      </c>
      <c r="H56" s="175" t="s">
        <v>152</v>
      </c>
      <c r="I56" s="174" t="s">
        <v>147</v>
      </c>
      <c r="J56" s="176" t="s">
        <v>106</v>
      </c>
      <c r="K56" s="85" t="s">
        <v>275</v>
      </c>
      <c r="L56" s="174" t="s">
        <v>318</v>
      </c>
      <c r="M56" s="178" t="s">
        <v>322</v>
      </c>
      <c r="N56" s="216">
        <f t="shared" si="1"/>
        <v>18056</v>
      </c>
      <c r="O56" s="219" t="str">
        <f t="shared" si="2"/>
        <v>24</v>
      </c>
    </row>
    <row r="57" spans="1:15" thickBot="1" x14ac:dyDescent="0.25">
      <c r="A57" s="253"/>
      <c r="B57" s="149" t="s">
        <v>318</v>
      </c>
      <c r="C57" s="90" t="s">
        <v>418</v>
      </c>
      <c r="D57" s="89">
        <v>11094</v>
      </c>
      <c r="E57" s="90" t="s">
        <v>587</v>
      </c>
      <c r="F57" s="91" t="s">
        <v>226</v>
      </c>
      <c r="G57" s="91" t="str">
        <f t="shared" si="0"/>
        <v>PA</v>
      </c>
      <c r="H57" s="92" t="s">
        <v>153</v>
      </c>
      <c r="I57" s="91" t="s">
        <v>122</v>
      </c>
      <c r="J57" s="93" t="s">
        <v>106</v>
      </c>
      <c r="K57" s="94" t="s">
        <v>277</v>
      </c>
      <c r="L57" s="91" t="s">
        <v>318</v>
      </c>
      <c r="M57" s="95" t="s">
        <v>322</v>
      </c>
      <c r="N57" s="216">
        <f t="shared" si="1"/>
        <v>11094</v>
      </c>
      <c r="O57" s="219" t="str">
        <f t="shared" si="2"/>
        <v>15</v>
      </c>
    </row>
    <row r="58" spans="1:15" thickBot="1" x14ac:dyDescent="0.25">
      <c r="A58" s="207" t="s">
        <v>100</v>
      </c>
      <c r="B58" s="150"/>
      <c r="C58" s="96"/>
      <c r="D58" s="96"/>
      <c r="E58" s="96"/>
      <c r="F58" s="96"/>
      <c r="G58" s="218"/>
      <c r="H58" s="97"/>
      <c r="I58" s="97"/>
      <c r="J58" s="155"/>
      <c r="K58" s="97"/>
      <c r="L58" s="97"/>
      <c r="M58" s="114"/>
      <c r="N58" s="216">
        <f t="shared" si="1"/>
        <v>0</v>
      </c>
      <c r="O58" s="219" t="e">
        <f t="shared" si="2"/>
        <v>#VALUE!</v>
      </c>
    </row>
    <row r="59" spans="1:15" ht="12" x14ac:dyDescent="0.2">
      <c r="A59" s="249" t="s">
        <v>316</v>
      </c>
      <c r="B59" s="71" t="s">
        <v>491</v>
      </c>
      <c r="C59" s="73" t="s">
        <v>498</v>
      </c>
      <c r="D59" s="72">
        <v>23559</v>
      </c>
      <c r="E59" s="73" t="s">
        <v>497</v>
      </c>
      <c r="F59" s="74" t="s">
        <v>229</v>
      </c>
      <c r="G59" s="109" t="str">
        <f t="shared" si="0"/>
        <v>GO</v>
      </c>
      <c r="H59" s="75" t="s">
        <v>496</v>
      </c>
      <c r="I59" s="235" t="s">
        <v>114</v>
      </c>
      <c r="J59" s="111" t="s">
        <v>106</v>
      </c>
      <c r="K59" s="98" t="s">
        <v>495</v>
      </c>
      <c r="L59" s="74" t="s">
        <v>492</v>
      </c>
      <c r="M59" s="99" t="s">
        <v>474</v>
      </c>
      <c r="N59" s="216">
        <f t="shared" si="1"/>
        <v>23559</v>
      </c>
      <c r="O59" s="219" t="str">
        <f t="shared" si="2"/>
        <v>7</v>
      </c>
    </row>
    <row r="60" spans="1:15" ht="12" x14ac:dyDescent="0.2">
      <c r="A60" s="251"/>
      <c r="B60" s="77" t="s">
        <v>491</v>
      </c>
      <c r="C60" s="79" t="s">
        <v>419</v>
      </c>
      <c r="D60" s="78">
        <v>14919</v>
      </c>
      <c r="E60" s="79" t="s">
        <v>58</v>
      </c>
      <c r="F60" s="80" t="s">
        <v>227</v>
      </c>
      <c r="G60" s="80" t="str">
        <f t="shared" si="0"/>
        <v>DF</v>
      </c>
      <c r="H60" s="81" t="s">
        <v>159</v>
      </c>
      <c r="I60" s="80" t="s">
        <v>114</v>
      </c>
      <c r="J60" s="82">
        <v>42</v>
      </c>
      <c r="K60" s="83" t="s">
        <v>278</v>
      </c>
      <c r="L60" s="80" t="s">
        <v>492</v>
      </c>
      <c r="M60" s="84" t="s">
        <v>474</v>
      </c>
      <c r="N60" s="216">
        <f t="shared" si="1"/>
        <v>14919</v>
      </c>
      <c r="O60" s="219" t="str">
        <f t="shared" si="2"/>
        <v>7</v>
      </c>
    </row>
    <row r="61" spans="1:15" ht="12" x14ac:dyDescent="0.2">
      <c r="A61" s="251"/>
      <c r="B61" s="77" t="s">
        <v>491</v>
      </c>
      <c r="C61" s="79" t="s">
        <v>420</v>
      </c>
      <c r="D61" s="78">
        <v>15462</v>
      </c>
      <c r="E61" s="79" t="s">
        <v>59</v>
      </c>
      <c r="F61" s="80" t="s">
        <v>60</v>
      </c>
      <c r="G61" s="80" t="str">
        <f t="shared" si="0"/>
        <v>MT</v>
      </c>
      <c r="H61" s="81" t="s">
        <v>160</v>
      </c>
      <c r="I61" s="80" t="s">
        <v>119</v>
      </c>
      <c r="J61" s="82" t="s">
        <v>106</v>
      </c>
      <c r="K61" s="83" t="s">
        <v>278</v>
      </c>
      <c r="L61" s="80" t="s">
        <v>492</v>
      </c>
      <c r="M61" s="84" t="s">
        <v>474</v>
      </c>
      <c r="N61" s="216">
        <f t="shared" si="1"/>
        <v>15462</v>
      </c>
      <c r="O61" s="219" t="str">
        <f t="shared" si="2"/>
        <v>12</v>
      </c>
    </row>
    <row r="62" spans="1:15" ht="12" x14ac:dyDescent="0.2">
      <c r="A62" s="251"/>
      <c r="B62" s="77" t="s">
        <v>491</v>
      </c>
      <c r="C62" s="79" t="s">
        <v>421</v>
      </c>
      <c r="D62" s="78">
        <v>14786</v>
      </c>
      <c r="E62" s="79" t="s">
        <v>61</v>
      </c>
      <c r="F62" s="80" t="s">
        <v>228</v>
      </c>
      <c r="G62" s="80" t="str">
        <f t="shared" si="0"/>
        <v>MS</v>
      </c>
      <c r="H62" s="81" t="s">
        <v>161</v>
      </c>
      <c r="I62" s="80" t="s">
        <v>119</v>
      </c>
      <c r="J62" s="82" t="s">
        <v>106</v>
      </c>
      <c r="K62" s="83" t="s">
        <v>278</v>
      </c>
      <c r="L62" s="80" t="s">
        <v>492</v>
      </c>
      <c r="M62" s="84" t="s">
        <v>474</v>
      </c>
      <c r="N62" s="216">
        <f t="shared" si="1"/>
        <v>14786</v>
      </c>
      <c r="O62" s="219" t="str">
        <f t="shared" si="2"/>
        <v>12</v>
      </c>
    </row>
    <row r="63" spans="1:15" thickBot="1" x14ac:dyDescent="0.25">
      <c r="A63" s="250"/>
      <c r="B63" s="88" t="s">
        <v>491</v>
      </c>
      <c r="C63" s="90" t="s">
        <v>422</v>
      </c>
      <c r="D63" s="89">
        <v>20621</v>
      </c>
      <c r="E63" s="90" t="s">
        <v>290</v>
      </c>
      <c r="F63" s="91" t="s">
        <v>291</v>
      </c>
      <c r="G63" s="91" t="str">
        <f t="shared" si="0"/>
        <v>TO</v>
      </c>
      <c r="H63" s="92" t="s">
        <v>292</v>
      </c>
      <c r="I63" s="91" t="s">
        <v>121</v>
      </c>
      <c r="J63" s="93" t="s">
        <v>106</v>
      </c>
      <c r="K63" s="94" t="s">
        <v>273</v>
      </c>
      <c r="L63" s="91" t="s">
        <v>492</v>
      </c>
      <c r="M63" s="95" t="s">
        <v>474</v>
      </c>
      <c r="N63" s="216">
        <f t="shared" si="1"/>
        <v>20621</v>
      </c>
      <c r="O63" s="219" t="str">
        <f t="shared" si="2"/>
        <v>13</v>
      </c>
    </row>
    <row r="64" spans="1:15" ht="12" x14ac:dyDescent="0.2">
      <c r="A64" s="246" t="s">
        <v>62</v>
      </c>
      <c r="B64" s="71" t="s">
        <v>63</v>
      </c>
      <c r="C64" s="73" t="s">
        <v>423</v>
      </c>
      <c r="D64" s="72">
        <v>18586</v>
      </c>
      <c r="E64" s="73" t="s">
        <v>64</v>
      </c>
      <c r="F64" s="74" t="s">
        <v>230</v>
      </c>
      <c r="G64" s="109" t="str">
        <f t="shared" si="0"/>
        <v>PR</v>
      </c>
      <c r="H64" s="75" t="s">
        <v>162</v>
      </c>
      <c r="I64" s="74" t="s">
        <v>110</v>
      </c>
      <c r="J64" s="76" t="s">
        <v>106</v>
      </c>
      <c r="K64" s="98" t="s">
        <v>267</v>
      </c>
      <c r="L64" s="74" t="s">
        <v>323</v>
      </c>
      <c r="M64" s="99" t="s">
        <v>474</v>
      </c>
      <c r="N64" s="216">
        <f t="shared" si="1"/>
        <v>18586</v>
      </c>
      <c r="O64" s="219" t="str">
        <f t="shared" si="2"/>
        <v>6</v>
      </c>
    </row>
    <row r="65" spans="1:15" ht="12" x14ac:dyDescent="0.2">
      <c r="A65" s="247"/>
      <c r="B65" s="77" t="s">
        <v>63</v>
      </c>
      <c r="C65" s="79" t="s">
        <v>424</v>
      </c>
      <c r="D65" s="78">
        <v>12674</v>
      </c>
      <c r="E65" s="79" t="s">
        <v>65</v>
      </c>
      <c r="F65" s="80" t="s">
        <v>66</v>
      </c>
      <c r="G65" s="80" t="str">
        <f t="shared" si="0"/>
        <v>PR</v>
      </c>
      <c r="H65" s="81" t="s">
        <v>327</v>
      </c>
      <c r="I65" s="80" t="s">
        <v>110</v>
      </c>
      <c r="J65" s="82">
        <v>49</v>
      </c>
      <c r="K65" s="83" t="s">
        <v>267</v>
      </c>
      <c r="L65" s="80" t="s">
        <v>323</v>
      </c>
      <c r="M65" s="84" t="s">
        <v>474</v>
      </c>
      <c r="N65" s="216">
        <f t="shared" si="1"/>
        <v>12674</v>
      </c>
      <c r="O65" s="219" t="str">
        <f t="shared" si="2"/>
        <v>6</v>
      </c>
    </row>
    <row r="66" spans="1:15" ht="12" x14ac:dyDescent="0.2">
      <c r="A66" s="247"/>
      <c r="B66" s="77" t="s">
        <v>63</v>
      </c>
      <c r="C66" s="79" t="s">
        <v>425</v>
      </c>
      <c r="D66" s="78">
        <v>17473</v>
      </c>
      <c r="E66" s="79" t="s">
        <v>67</v>
      </c>
      <c r="F66" s="80" t="s">
        <v>231</v>
      </c>
      <c r="G66" s="80" t="str">
        <f t="shared" si="0"/>
        <v>PR</v>
      </c>
      <c r="H66" s="81" t="s">
        <v>164</v>
      </c>
      <c r="I66" s="80" t="s">
        <v>125</v>
      </c>
      <c r="J66" s="82" t="s">
        <v>106</v>
      </c>
      <c r="K66" s="83" t="s">
        <v>267</v>
      </c>
      <c r="L66" s="80" t="s">
        <v>323</v>
      </c>
      <c r="M66" s="84" t="s">
        <v>474</v>
      </c>
      <c r="N66" s="216">
        <f t="shared" si="1"/>
        <v>17473</v>
      </c>
      <c r="O66" s="219" t="str">
        <f t="shared" si="2"/>
        <v>10</v>
      </c>
    </row>
    <row r="67" spans="1:15" thickBot="1" x14ac:dyDescent="0.25">
      <c r="A67" s="253"/>
      <c r="B67" s="88" t="s">
        <v>63</v>
      </c>
      <c r="C67" s="90" t="s">
        <v>426</v>
      </c>
      <c r="D67" s="89">
        <v>18582</v>
      </c>
      <c r="E67" s="90" t="s">
        <v>68</v>
      </c>
      <c r="F67" s="91" t="s">
        <v>232</v>
      </c>
      <c r="G67" s="91" t="str">
        <f t="shared" si="0"/>
        <v>PR</v>
      </c>
      <c r="H67" s="92" t="s">
        <v>328</v>
      </c>
      <c r="I67" s="91" t="s">
        <v>315</v>
      </c>
      <c r="J67" s="93" t="s">
        <v>106</v>
      </c>
      <c r="K67" s="94" t="s">
        <v>267</v>
      </c>
      <c r="L67" s="91" t="s">
        <v>323</v>
      </c>
      <c r="M67" s="95" t="s">
        <v>474</v>
      </c>
      <c r="N67" s="216">
        <f t="shared" si="1"/>
        <v>18582</v>
      </c>
      <c r="O67" s="219" t="str">
        <f t="shared" si="2"/>
        <v>8</v>
      </c>
    </row>
    <row r="68" spans="1:15" ht="12.75" customHeight="1" x14ac:dyDescent="0.2">
      <c r="A68" s="243" t="s">
        <v>586</v>
      </c>
      <c r="B68" s="71" t="s">
        <v>390</v>
      </c>
      <c r="C68" s="107" t="s">
        <v>479</v>
      </c>
      <c r="D68" s="108">
        <v>23060</v>
      </c>
      <c r="E68" s="107" t="s">
        <v>478</v>
      </c>
      <c r="F68" s="109" t="s">
        <v>250</v>
      </c>
      <c r="G68" s="109" t="str">
        <f t="shared" si="0"/>
        <v>SP</v>
      </c>
      <c r="H68" s="110" t="s">
        <v>480</v>
      </c>
      <c r="I68" s="109" t="s">
        <v>395</v>
      </c>
      <c r="J68" s="111" t="s">
        <v>106</v>
      </c>
      <c r="K68" s="98" t="s">
        <v>263</v>
      </c>
      <c r="L68" s="146" t="s">
        <v>390</v>
      </c>
      <c r="M68" s="99" t="s">
        <v>474</v>
      </c>
      <c r="N68" s="216">
        <f t="shared" si="1"/>
        <v>23060</v>
      </c>
      <c r="O68" s="219" t="str">
        <f t="shared" si="2"/>
        <v>1</v>
      </c>
    </row>
    <row r="69" spans="1:15" ht="13.5" customHeight="1" x14ac:dyDescent="0.2">
      <c r="A69" s="244"/>
      <c r="B69" s="77" t="s">
        <v>390</v>
      </c>
      <c r="C69" s="79" t="s">
        <v>427</v>
      </c>
      <c r="D69" s="78">
        <v>9008</v>
      </c>
      <c r="E69" s="79" t="s">
        <v>70</v>
      </c>
      <c r="F69" s="80" t="s">
        <v>234</v>
      </c>
      <c r="G69" s="80" t="str">
        <f t="shared" si="0"/>
        <v>SP</v>
      </c>
      <c r="H69" s="81" t="s">
        <v>476</v>
      </c>
      <c r="I69" s="80" t="s">
        <v>293</v>
      </c>
      <c r="J69" s="82" t="s">
        <v>106</v>
      </c>
      <c r="K69" s="83" t="s">
        <v>263</v>
      </c>
      <c r="L69" s="144" t="s">
        <v>390</v>
      </c>
      <c r="M69" s="84" t="s">
        <v>474</v>
      </c>
      <c r="N69" s="216">
        <f t="shared" ref="N69:N99" si="15">D69</f>
        <v>9008</v>
      </c>
      <c r="O69" s="219" t="str">
        <f t="shared" ref="O69:O99" si="16">MID(I69,SEARCH("+",I69)+1,2)</f>
        <v>3</v>
      </c>
    </row>
    <row r="70" spans="1:15" ht="13.5" customHeight="1" x14ac:dyDescent="0.2">
      <c r="A70" s="244"/>
      <c r="B70" s="77" t="s">
        <v>390</v>
      </c>
      <c r="C70" s="79" t="s">
        <v>428</v>
      </c>
      <c r="D70" s="78">
        <v>17871</v>
      </c>
      <c r="E70" s="79" t="s">
        <v>71</v>
      </c>
      <c r="F70" s="80" t="s">
        <v>235</v>
      </c>
      <c r="G70" s="80" t="str">
        <f t="shared" ref="G70:G99" si="17">RIGHT(F70,2)</f>
        <v>SP</v>
      </c>
      <c r="H70" s="81" t="s">
        <v>168</v>
      </c>
      <c r="I70" s="80" t="s">
        <v>293</v>
      </c>
      <c r="J70" s="82" t="s">
        <v>106</v>
      </c>
      <c r="K70" s="83" t="s">
        <v>263</v>
      </c>
      <c r="L70" s="144" t="s">
        <v>390</v>
      </c>
      <c r="M70" s="84" t="s">
        <v>474</v>
      </c>
      <c r="N70" s="216">
        <f t="shared" si="15"/>
        <v>17871</v>
      </c>
      <c r="O70" s="219" t="str">
        <f t="shared" si="16"/>
        <v>3</v>
      </c>
    </row>
    <row r="71" spans="1:15" ht="12.75" customHeight="1" thickBot="1" x14ac:dyDescent="0.25">
      <c r="A71" s="245"/>
      <c r="B71" s="88" t="s">
        <v>390</v>
      </c>
      <c r="C71" s="90" t="s">
        <v>429</v>
      </c>
      <c r="D71" s="89">
        <v>14891</v>
      </c>
      <c r="E71" s="90" t="s">
        <v>72</v>
      </c>
      <c r="F71" s="91" t="s">
        <v>236</v>
      </c>
      <c r="G71" s="91" t="str">
        <f t="shared" si="17"/>
        <v>SP</v>
      </c>
      <c r="H71" s="92" t="s">
        <v>169</v>
      </c>
      <c r="I71" s="91" t="s">
        <v>293</v>
      </c>
      <c r="J71" s="93" t="s">
        <v>106</v>
      </c>
      <c r="K71" s="94" t="s">
        <v>263</v>
      </c>
      <c r="L71" s="145" t="s">
        <v>390</v>
      </c>
      <c r="M71" s="95" t="s">
        <v>474</v>
      </c>
      <c r="N71" s="216">
        <f t="shared" si="15"/>
        <v>14891</v>
      </c>
      <c r="O71" s="219" t="str">
        <f t="shared" si="16"/>
        <v>3</v>
      </c>
    </row>
    <row r="72" spans="1:15" ht="12" customHeight="1" x14ac:dyDescent="0.2">
      <c r="A72" s="243" t="s">
        <v>73</v>
      </c>
      <c r="B72" s="148" t="s">
        <v>74</v>
      </c>
      <c r="C72" s="107" t="s">
        <v>430</v>
      </c>
      <c r="D72" s="108">
        <v>9635</v>
      </c>
      <c r="E72" s="107" t="s">
        <v>75</v>
      </c>
      <c r="F72" s="109" t="s">
        <v>237</v>
      </c>
      <c r="G72" s="109" t="str">
        <f t="shared" si="17"/>
        <v>SP</v>
      </c>
      <c r="H72" s="110" t="s">
        <v>506</v>
      </c>
      <c r="I72" s="109" t="s">
        <v>293</v>
      </c>
      <c r="J72" s="111" t="s">
        <v>106</v>
      </c>
      <c r="K72" s="112" t="s">
        <v>263</v>
      </c>
      <c r="L72" s="109" t="s">
        <v>321</v>
      </c>
      <c r="M72" s="113" t="s">
        <v>474</v>
      </c>
      <c r="N72" s="216">
        <f t="shared" si="15"/>
        <v>9635</v>
      </c>
      <c r="O72" s="219" t="str">
        <f t="shared" si="16"/>
        <v>3</v>
      </c>
    </row>
    <row r="73" spans="1:15" ht="12.75" customHeight="1" x14ac:dyDescent="0.2">
      <c r="A73" s="244"/>
      <c r="B73" s="151" t="s">
        <v>74</v>
      </c>
      <c r="C73" s="101" t="s">
        <v>431</v>
      </c>
      <c r="D73" s="100">
        <v>7714</v>
      </c>
      <c r="E73" s="101" t="s">
        <v>76</v>
      </c>
      <c r="F73" s="102" t="s">
        <v>238</v>
      </c>
      <c r="G73" s="80" t="str">
        <f t="shared" si="17"/>
        <v>SP</v>
      </c>
      <c r="H73" s="103" t="s">
        <v>329</v>
      </c>
      <c r="I73" s="102" t="s">
        <v>293</v>
      </c>
      <c r="J73" s="104" t="s">
        <v>106</v>
      </c>
      <c r="K73" s="105" t="s">
        <v>263</v>
      </c>
      <c r="L73" s="102" t="s">
        <v>321</v>
      </c>
      <c r="M73" s="106" t="s">
        <v>474</v>
      </c>
      <c r="N73" s="216">
        <f t="shared" si="15"/>
        <v>7714</v>
      </c>
      <c r="O73" s="219" t="str">
        <f t="shared" si="16"/>
        <v>3</v>
      </c>
    </row>
    <row r="74" spans="1:15" ht="12.75" customHeight="1" x14ac:dyDescent="0.2">
      <c r="A74" s="244"/>
      <c r="B74" s="77" t="s">
        <v>74</v>
      </c>
      <c r="C74" s="79" t="s">
        <v>432</v>
      </c>
      <c r="D74" s="78">
        <v>10788</v>
      </c>
      <c r="E74" s="79" t="s">
        <v>77</v>
      </c>
      <c r="F74" s="80" t="s">
        <v>239</v>
      </c>
      <c r="G74" s="80" t="str">
        <f t="shared" si="17"/>
        <v>SP</v>
      </c>
      <c r="H74" s="81" t="s">
        <v>330</v>
      </c>
      <c r="I74" s="80" t="s">
        <v>293</v>
      </c>
      <c r="J74" s="82" t="s">
        <v>106</v>
      </c>
      <c r="K74" s="83" t="s">
        <v>263</v>
      </c>
      <c r="L74" s="80" t="s">
        <v>321</v>
      </c>
      <c r="M74" s="84" t="s">
        <v>474</v>
      </c>
      <c r="N74" s="216">
        <f t="shared" si="15"/>
        <v>10788</v>
      </c>
      <c r="O74" s="219" t="str">
        <f t="shared" si="16"/>
        <v>3</v>
      </c>
    </row>
    <row r="75" spans="1:15" ht="12" customHeight="1" thickBot="1" x14ac:dyDescent="0.25">
      <c r="A75" s="245"/>
      <c r="B75" s="148" t="s">
        <v>74</v>
      </c>
      <c r="C75" s="107" t="s">
        <v>435</v>
      </c>
      <c r="D75" s="108">
        <v>14976</v>
      </c>
      <c r="E75" s="107" t="s">
        <v>85</v>
      </c>
      <c r="F75" s="109" t="s">
        <v>242</v>
      </c>
      <c r="G75" s="80" t="str">
        <f t="shared" ref="G75" si="18">RIGHT(F75,2)</f>
        <v>SP</v>
      </c>
      <c r="H75" s="110" t="s">
        <v>465</v>
      </c>
      <c r="I75" s="109" t="s">
        <v>110</v>
      </c>
      <c r="J75" s="111" t="s">
        <v>106</v>
      </c>
      <c r="K75" s="112" t="s">
        <v>342</v>
      </c>
      <c r="L75" s="109" t="s">
        <v>321</v>
      </c>
      <c r="M75" s="113" t="s">
        <v>474</v>
      </c>
      <c r="N75" s="216">
        <f t="shared" ref="N75" si="19">D75</f>
        <v>14976</v>
      </c>
      <c r="O75" s="219" t="str">
        <f t="shared" ref="O75" si="20">MID(I75,SEARCH("+",I75)+1,2)</f>
        <v>6</v>
      </c>
    </row>
    <row r="76" spans="1:15" ht="13.5" customHeight="1" x14ac:dyDescent="0.2">
      <c r="A76" s="243" t="s">
        <v>78</v>
      </c>
      <c r="B76" s="71" t="s">
        <v>82</v>
      </c>
      <c r="C76" s="73" t="s">
        <v>434</v>
      </c>
      <c r="D76" s="72">
        <v>17731</v>
      </c>
      <c r="E76" s="73" t="s">
        <v>83</v>
      </c>
      <c r="F76" s="74" t="s">
        <v>240</v>
      </c>
      <c r="G76" s="109" t="str">
        <f t="shared" si="17"/>
        <v>MG</v>
      </c>
      <c r="H76" s="75" t="s">
        <v>174</v>
      </c>
      <c r="I76" s="74" t="s">
        <v>125</v>
      </c>
      <c r="J76" s="76" t="s">
        <v>564</v>
      </c>
      <c r="K76" s="98" t="s">
        <v>264</v>
      </c>
      <c r="L76" s="74" t="s">
        <v>324</v>
      </c>
      <c r="M76" s="99" t="s">
        <v>474</v>
      </c>
      <c r="N76" s="216">
        <f t="shared" si="15"/>
        <v>17731</v>
      </c>
      <c r="O76" s="219" t="str">
        <f t="shared" si="16"/>
        <v>10</v>
      </c>
    </row>
    <row r="77" spans="1:15" ht="12.75" customHeight="1" x14ac:dyDescent="0.2">
      <c r="A77" s="244"/>
      <c r="B77" s="77" t="s">
        <v>82</v>
      </c>
      <c r="C77" s="79" t="s">
        <v>433</v>
      </c>
      <c r="D77" s="78">
        <v>6408</v>
      </c>
      <c r="E77" s="79" t="s">
        <v>84</v>
      </c>
      <c r="F77" s="80" t="s">
        <v>241</v>
      </c>
      <c r="G77" s="80" t="str">
        <f t="shared" ref="G77" si="21">RIGHT(F77,2)</f>
        <v>SP</v>
      </c>
      <c r="H77" s="81" t="s">
        <v>175</v>
      </c>
      <c r="I77" s="80" t="s">
        <v>396</v>
      </c>
      <c r="J77" s="82">
        <v>28</v>
      </c>
      <c r="K77" s="83" t="s">
        <v>279</v>
      </c>
      <c r="L77" s="80" t="s">
        <v>324</v>
      </c>
      <c r="M77" s="80" t="s">
        <v>474</v>
      </c>
      <c r="N77" s="216">
        <f t="shared" ref="N77:N78" si="22">D77</f>
        <v>6408</v>
      </c>
      <c r="O77" s="219" t="str">
        <f t="shared" ref="O77:O78" si="23">MID(I77,SEARCH("+",I77)+1,2)</f>
        <v>5</v>
      </c>
    </row>
    <row r="78" spans="1:15" ht="12.75" customHeight="1" x14ac:dyDescent="0.2">
      <c r="A78" s="244"/>
      <c r="B78" s="77" t="s">
        <v>82</v>
      </c>
      <c r="C78" s="79" t="s">
        <v>484</v>
      </c>
      <c r="D78" s="78">
        <v>21754</v>
      </c>
      <c r="E78" s="79" t="s">
        <v>383</v>
      </c>
      <c r="F78" s="80" t="s">
        <v>485</v>
      </c>
      <c r="G78" s="80" t="s">
        <v>486</v>
      </c>
      <c r="H78" s="81" t="s">
        <v>385</v>
      </c>
      <c r="I78" s="80" t="s">
        <v>110</v>
      </c>
      <c r="J78" s="82" t="s">
        <v>106</v>
      </c>
      <c r="K78" s="83" t="s">
        <v>487</v>
      </c>
      <c r="L78" s="80" t="s">
        <v>324</v>
      </c>
      <c r="M78" s="80" t="s">
        <v>474</v>
      </c>
      <c r="N78" s="216">
        <f t="shared" si="22"/>
        <v>21754</v>
      </c>
      <c r="O78" s="219" t="str">
        <f t="shared" si="23"/>
        <v>6</v>
      </c>
    </row>
    <row r="79" spans="1:15" ht="12.75" customHeight="1" x14ac:dyDescent="0.2">
      <c r="A79" s="244"/>
      <c r="B79" s="77" t="s">
        <v>82</v>
      </c>
      <c r="C79" s="79" t="s">
        <v>436</v>
      </c>
      <c r="D79" s="78">
        <v>12225</v>
      </c>
      <c r="E79" s="79" t="s">
        <v>22</v>
      </c>
      <c r="F79" s="80" t="s">
        <v>254</v>
      </c>
      <c r="G79" s="80" t="str">
        <f t="shared" si="17"/>
        <v>MG</v>
      </c>
      <c r="H79" s="81" t="s">
        <v>467</v>
      </c>
      <c r="I79" s="80" t="s">
        <v>110</v>
      </c>
      <c r="J79" s="82" t="s">
        <v>106</v>
      </c>
      <c r="K79" s="83" t="s">
        <v>341</v>
      </c>
      <c r="L79" s="80" t="s">
        <v>324</v>
      </c>
      <c r="M79" s="84" t="s">
        <v>474</v>
      </c>
      <c r="N79" s="216">
        <f t="shared" si="15"/>
        <v>12225</v>
      </c>
      <c r="O79" s="219" t="str">
        <f t="shared" si="16"/>
        <v>6</v>
      </c>
    </row>
    <row r="80" spans="1:15" ht="13.5" customHeight="1" thickBot="1" x14ac:dyDescent="0.25">
      <c r="A80" s="245"/>
      <c r="B80" s="151" t="s">
        <v>82</v>
      </c>
      <c r="C80" s="101" t="s">
        <v>437</v>
      </c>
      <c r="D80" s="100">
        <v>17571</v>
      </c>
      <c r="E80" s="101" t="s">
        <v>86</v>
      </c>
      <c r="F80" s="102" t="s">
        <v>243</v>
      </c>
      <c r="G80" s="91" t="str">
        <f t="shared" si="17"/>
        <v>SP</v>
      </c>
      <c r="H80" s="103" t="s">
        <v>468</v>
      </c>
      <c r="I80" s="102" t="s">
        <v>110</v>
      </c>
      <c r="J80" s="104" t="s">
        <v>106</v>
      </c>
      <c r="K80" s="105" t="s">
        <v>275</v>
      </c>
      <c r="L80" s="102" t="s">
        <v>324</v>
      </c>
      <c r="M80" s="106" t="s">
        <v>474</v>
      </c>
      <c r="N80" s="216">
        <f t="shared" si="15"/>
        <v>17571</v>
      </c>
      <c r="O80" s="219" t="str">
        <f t="shared" si="16"/>
        <v>6</v>
      </c>
    </row>
    <row r="81" spans="1:15" thickBot="1" x14ac:dyDescent="0.25">
      <c r="A81" s="147" t="s">
        <v>81</v>
      </c>
      <c r="B81" s="122" t="s">
        <v>79</v>
      </c>
      <c r="C81" s="124" t="s">
        <v>438</v>
      </c>
      <c r="D81" s="123">
        <v>14825</v>
      </c>
      <c r="E81" s="124" t="s">
        <v>80</v>
      </c>
      <c r="F81" s="125" t="s">
        <v>244</v>
      </c>
      <c r="G81" s="91" t="str">
        <f t="shared" si="17"/>
        <v>SP</v>
      </c>
      <c r="H81" s="126" t="s">
        <v>173</v>
      </c>
      <c r="I81" s="125" t="s">
        <v>110</v>
      </c>
      <c r="J81" s="127">
        <v>49</v>
      </c>
      <c r="K81" s="128" t="s">
        <v>280</v>
      </c>
      <c r="L81" s="125" t="s">
        <v>325</v>
      </c>
      <c r="M81" s="129" t="s">
        <v>474</v>
      </c>
      <c r="N81" s="216">
        <f t="shared" si="15"/>
        <v>14825</v>
      </c>
      <c r="O81" s="219" t="str">
        <f t="shared" si="16"/>
        <v>6</v>
      </c>
    </row>
    <row r="82" spans="1:15" ht="12.75" customHeight="1" x14ac:dyDescent="0.2">
      <c r="A82" s="252" t="s">
        <v>295</v>
      </c>
      <c r="B82" s="148" t="s">
        <v>87</v>
      </c>
      <c r="C82" s="107" t="s">
        <v>439</v>
      </c>
      <c r="D82" s="108">
        <v>17517</v>
      </c>
      <c r="E82" s="107" t="s">
        <v>88</v>
      </c>
      <c r="F82" s="109" t="s">
        <v>245</v>
      </c>
      <c r="G82" s="109" t="str">
        <f t="shared" si="17"/>
        <v>SC</v>
      </c>
      <c r="H82" s="110" t="s">
        <v>178</v>
      </c>
      <c r="I82" s="109" t="s">
        <v>110</v>
      </c>
      <c r="J82" s="111" t="s">
        <v>106</v>
      </c>
      <c r="K82" s="112" t="s">
        <v>267</v>
      </c>
      <c r="L82" s="109" t="s">
        <v>326</v>
      </c>
      <c r="M82" s="113" t="s">
        <v>474</v>
      </c>
      <c r="N82" s="216">
        <f t="shared" si="15"/>
        <v>17517</v>
      </c>
      <c r="O82" s="219" t="str">
        <f t="shared" si="16"/>
        <v>6</v>
      </c>
    </row>
    <row r="83" spans="1:15" ht="12" x14ac:dyDescent="0.2">
      <c r="A83" s="247"/>
      <c r="B83" s="77" t="s">
        <v>87</v>
      </c>
      <c r="C83" s="79" t="s">
        <v>440</v>
      </c>
      <c r="D83" s="78">
        <v>9089</v>
      </c>
      <c r="E83" s="79" t="s">
        <v>89</v>
      </c>
      <c r="F83" s="80" t="s">
        <v>246</v>
      </c>
      <c r="G83" s="80" t="str">
        <f t="shared" si="17"/>
        <v>SC</v>
      </c>
      <c r="H83" s="81" t="s">
        <v>179</v>
      </c>
      <c r="I83" s="80" t="s">
        <v>125</v>
      </c>
      <c r="J83" s="82" t="s">
        <v>106</v>
      </c>
      <c r="K83" s="83" t="s">
        <v>267</v>
      </c>
      <c r="L83" s="80" t="s">
        <v>326</v>
      </c>
      <c r="M83" s="84" t="s">
        <v>474</v>
      </c>
      <c r="N83" s="216">
        <f t="shared" si="15"/>
        <v>9089</v>
      </c>
      <c r="O83" s="219" t="str">
        <f t="shared" si="16"/>
        <v>10</v>
      </c>
    </row>
    <row r="84" spans="1:15" ht="12" x14ac:dyDescent="0.2">
      <c r="A84" s="247"/>
      <c r="B84" s="77" t="s">
        <v>87</v>
      </c>
      <c r="C84" s="79" t="s">
        <v>499</v>
      </c>
      <c r="D84" s="78">
        <v>23467</v>
      </c>
      <c r="E84" s="79" t="s">
        <v>500</v>
      </c>
      <c r="F84" s="80" t="s">
        <v>91</v>
      </c>
      <c r="G84" s="80" t="str">
        <f t="shared" si="17"/>
        <v>RS</v>
      </c>
      <c r="H84" s="81" t="s">
        <v>501</v>
      </c>
      <c r="I84" s="234" t="s">
        <v>121</v>
      </c>
      <c r="J84" s="82">
        <v>42</v>
      </c>
      <c r="K84" s="83">
        <v>2001</v>
      </c>
      <c r="L84" s="80" t="s">
        <v>326</v>
      </c>
      <c r="M84" s="84" t="s">
        <v>474</v>
      </c>
      <c r="N84" s="216">
        <f t="shared" si="15"/>
        <v>23467</v>
      </c>
      <c r="O84" s="219" t="str">
        <f t="shared" si="16"/>
        <v>13</v>
      </c>
    </row>
    <row r="85" spans="1:15" ht="12" x14ac:dyDescent="0.2">
      <c r="A85" s="247"/>
      <c r="B85" s="77" t="s">
        <v>87</v>
      </c>
      <c r="C85" s="79" t="s">
        <v>441</v>
      </c>
      <c r="D85" s="78">
        <v>18912</v>
      </c>
      <c r="E85" s="79" t="s">
        <v>92</v>
      </c>
      <c r="F85" s="80" t="s">
        <v>248</v>
      </c>
      <c r="G85" s="80" t="str">
        <f t="shared" si="17"/>
        <v>RS</v>
      </c>
      <c r="H85" s="81" t="s">
        <v>181</v>
      </c>
      <c r="I85" s="80" t="s">
        <v>125</v>
      </c>
      <c r="J85" s="82" t="s">
        <v>106</v>
      </c>
      <c r="K85" s="83">
        <v>2001</v>
      </c>
      <c r="L85" s="80" t="s">
        <v>326</v>
      </c>
      <c r="M85" s="84" t="s">
        <v>474</v>
      </c>
      <c r="N85" s="216">
        <f t="shared" si="15"/>
        <v>18912</v>
      </c>
      <c r="O85" s="219" t="str">
        <f t="shared" si="16"/>
        <v>10</v>
      </c>
    </row>
    <row r="86" spans="1:15" ht="12" x14ac:dyDescent="0.2">
      <c r="A86" s="247"/>
      <c r="B86" s="77" t="s">
        <v>87</v>
      </c>
      <c r="C86" s="79" t="s">
        <v>442</v>
      </c>
      <c r="D86" s="78">
        <v>17020</v>
      </c>
      <c r="E86" s="79" t="s">
        <v>93</v>
      </c>
      <c r="F86" s="80" t="s">
        <v>249</v>
      </c>
      <c r="G86" s="80" t="str">
        <f t="shared" si="17"/>
        <v>RS</v>
      </c>
      <c r="H86" s="81" t="s">
        <v>182</v>
      </c>
      <c r="I86" s="80" t="s">
        <v>125</v>
      </c>
      <c r="J86" s="82">
        <v>42</v>
      </c>
      <c r="K86" s="83" t="s">
        <v>281</v>
      </c>
      <c r="L86" s="80" t="s">
        <v>326</v>
      </c>
      <c r="M86" s="84" t="s">
        <v>474</v>
      </c>
      <c r="N86" s="216">
        <f t="shared" si="15"/>
        <v>17020</v>
      </c>
      <c r="O86" s="219" t="str">
        <f t="shared" si="16"/>
        <v>10</v>
      </c>
    </row>
    <row r="87" spans="1:15" thickBot="1" x14ac:dyDescent="0.25">
      <c r="A87" s="253"/>
      <c r="B87" s="88" t="s">
        <v>87</v>
      </c>
      <c r="C87" s="90" t="s">
        <v>443</v>
      </c>
      <c r="D87" s="89">
        <v>21489</v>
      </c>
      <c r="E87" s="90" t="s">
        <v>348</v>
      </c>
      <c r="F87" s="91" t="s">
        <v>247</v>
      </c>
      <c r="G87" s="91" t="str">
        <f t="shared" si="17"/>
        <v>RS</v>
      </c>
      <c r="H87" s="92" t="s">
        <v>371</v>
      </c>
      <c r="I87" s="91" t="s">
        <v>114</v>
      </c>
      <c r="J87" s="93" t="s">
        <v>106</v>
      </c>
      <c r="K87" s="94">
        <v>2001</v>
      </c>
      <c r="L87" s="91" t="s">
        <v>326</v>
      </c>
      <c r="M87" s="95" t="s">
        <v>474</v>
      </c>
      <c r="N87" s="216">
        <f t="shared" si="15"/>
        <v>21489</v>
      </c>
      <c r="O87" s="219" t="str">
        <f t="shared" si="16"/>
        <v>7</v>
      </c>
    </row>
    <row r="88" spans="1:15" ht="14.25" customHeight="1" x14ac:dyDescent="0.2">
      <c r="A88" s="249" t="s">
        <v>54</v>
      </c>
      <c r="B88" s="152" t="s">
        <v>493</v>
      </c>
      <c r="C88" s="130" t="s">
        <v>444</v>
      </c>
      <c r="D88" s="131">
        <v>13819</v>
      </c>
      <c r="E88" s="130" t="s">
        <v>55</v>
      </c>
      <c r="F88" s="132" t="s">
        <v>250</v>
      </c>
      <c r="G88" s="109" t="str">
        <f t="shared" si="17"/>
        <v>SP</v>
      </c>
      <c r="H88" s="133" t="s">
        <v>469</v>
      </c>
      <c r="I88" s="132" t="s">
        <v>395</v>
      </c>
      <c r="J88" s="134" t="s">
        <v>106</v>
      </c>
      <c r="K88" s="135" t="s">
        <v>263</v>
      </c>
      <c r="L88" s="132" t="s">
        <v>494</v>
      </c>
      <c r="M88" s="136" t="s">
        <v>474</v>
      </c>
      <c r="N88" s="216">
        <f t="shared" si="15"/>
        <v>13819</v>
      </c>
      <c r="O88" s="219" t="str">
        <f t="shared" si="16"/>
        <v>1</v>
      </c>
    </row>
    <row r="89" spans="1:15" ht="12.75" customHeight="1" thickBot="1" x14ac:dyDescent="0.25">
      <c r="A89" s="250"/>
      <c r="B89" s="153" t="s">
        <v>493</v>
      </c>
      <c r="C89" s="90" t="s">
        <v>445</v>
      </c>
      <c r="D89" s="89">
        <v>16957</v>
      </c>
      <c r="E89" s="90" t="s">
        <v>56</v>
      </c>
      <c r="F89" s="91" t="s">
        <v>193</v>
      </c>
      <c r="G89" s="91" t="str">
        <f t="shared" si="17"/>
        <v>SP</v>
      </c>
      <c r="H89" s="92" t="s">
        <v>331</v>
      </c>
      <c r="I89" s="143" t="s">
        <v>395</v>
      </c>
      <c r="J89" s="93" t="s">
        <v>106</v>
      </c>
      <c r="K89" s="137" t="s">
        <v>263</v>
      </c>
      <c r="L89" s="143" t="s">
        <v>494</v>
      </c>
      <c r="M89" s="138" t="s">
        <v>474</v>
      </c>
      <c r="N89" s="216">
        <f t="shared" si="15"/>
        <v>16957</v>
      </c>
      <c r="O89" s="219" t="str">
        <f t="shared" si="16"/>
        <v>1</v>
      </c>
    </row>
    <row r="90" spans="1:15" ht="12.75" customHeight="1" x14ac:dyDescent="0.2">
      <c r="A90" s="249" t="s">
        <v>18</v>
      </c>
      <c r="B90" s="71" t="s">
        <v>475</v>
      </c>
      <c r="C90" s="73" t="s">
        <v>446</v>
      </c>
      <c r="D90" s="72">
        <v>18850</v>
      </c>
      <c r="E90" s="73" t="s">
        <v>20</v>
      </c>
      <c r="F90" s="74" t="s">
        <v>251</v>
      </c>
      <c r="G90" s="109" t="str">
        <f t="shared" si="17"/>
        <v>MG</v>
      </c>
      <c r="H90" s="75" t="s">
        <v>124</v>
      </c>
      <c r="I90" s="74" t="s">
        <v>125</v>
      </c>
      <c r="J90" s="76" t="s">
        <v>106</v>
      </c>
      <c r="K90" s="98" t="s">
        <v>264</v>
      </c>
      <c r="L90" s="74" t="s">
        <v>475</v>
      </c>
      <c r="M90" s="99" t="s">
        <v>474</v>
      </c>
      <c r="N90" s="216">
        <f t="shared" si="15"/>
        <v>18850</v>
      </c>
      <c r="O90" s="219" t="str">
        <f t="shared" si="16"/>
        <v>10</v>
      </c>
    </row>
    <row r="91" spans="1:15" ht="12.75" customHeight="1" x14ac:dyDescent="0.2">
      <c r="A91" s="251"/>
      <c r="B91" s="77" t="s">
        <v>475</v>
      </c>
      <c r="C91" s="79" t="s">
        <v>447</v>
      </c>
      <c r="D91" s="78">
        <v>20361</v>
      </c>
      <c r="E91" s="79" t="s">
        <v>319</v>
      </c>
      <c r="F91" s="80" t="s">
        <v>252</v>
      </c>
      <c r="G91" s="80" t="str">
        <f t="shared" si="17"/>
        <v>MG</v>
      </c>
      <c r="H91" s="81" t="s">
        <v>126</v>
      </c>
      <c r="I91" s="80" t="s">
        <v>125</v>
      </c>
      <c r="J91" s="82" t="s">
        <v>106</v>
      </c>
      <c r="K91" s="83" t="s">
        <v>264</v>
      </c>
      <c r="L91" s="80" t="s">
        <v>475</v>
      </c>
      <c r="M91" s="84" t="s">
        <v>474</v>
      </c>
      <c r="N91" s="216">
        <f t="shared" si="15"/>
        <v>20361</v>
      </c>
      <c r="O91" s="219" t="str">
        <f t="shared" si="16"/>
        <v>10</v>
      </c>
    </row>
    <row r="92" spans="1:15" ht="12.75" customHeight="1" thickBot="1" x14ac:dyDescent="0.25">
      <c r="A92" s="250"/>
      <c r="B92" s="88" t="s">
        <v>475</v>
      </c>
      <c r="C92" s="90" t="s">
        <v>448</v>
      </c>
      <c r="D92" s="89">
        <v>16995</v>
      </c>
      <c r="E92" s="90" t="s">
        <v>21</v>
      </c>
      <c r="F92" s="91" t="s">
        <v>253</v>
      </c>
      <c r="G92" s="91" t="str">
        <f t="shared" si="17"/>
        <v>MG</v>
      </c>
      <c r="H92" s="92" t="s">
        <v>127</v>
      </c>
      <c r="I92" s="91" t="s">
        <v>110</v>
      </c>
      <c r="J92" s="82" t="s">
        <v>106</v>
      </c>
      <c r="K92" s="94" t="s">
        <v>264</v>
      </c>
      <c r="L92" s="91" t="s">
        <v>475</v>
      </c>
      <c r="M92" s="95" t="s">
        <v>474</v>
      </c>
      <c r="N92" s="216">
        <f t="shared" si="15"/>
        <v>16995</v>
      </c>
      <c r="O92" s="219" t="str">
        <f t="shared" si="16"/>
        <v>6</v>
      </c>
    </row>
    <row r="93" spans="1:15" ht="12.75" customHeight="1" x14ac:dyDescent="0.2">
      <c r="A93" s="243" t="s">
        <v>50</v>
      </c>
      <c r="B93" s="71" t="s">
        <v>51</v>
      </c>
      <c r="C93" s="73" t="s">
        <v>449</v>
      </c>
      <c r="D93" s="72">
        <v>16489</v>
      </c>
      <c r="E93" s="73" t="s">
        <v>52</v>
      </c>
      <c r="F93" s="74" t="s">
        <v>255</v>
      </c>
      <c r="G93" s="109" t="str">
        <f t="shared" si="17"/>
        <v>RJ</v>
      </c>
      <c r="H93" s="75" t="s">
        <v>332</v>
      </c>
      <c r="I93" s="74" t="s">
        <v>110</v>
      </c>
      <c r="J93" s="76">
        <v>42</v>
      </c>
      <c r="K93" s="98" t="s">
        <v>266</v>
      </c>
      <c r="L93" s="74" t="s">
        <v>320</v>
      </c>
      <c r="M93" s="99" t="s">
        <v>474</v>
      </c>
      <c r="N93" s="216">
        <f t="shared" si="15"/>
        <v>16489</v>
      </c>
      <c r="O93" s="219" t="str">
        <f t="shared" si="16"/>
        <v>6</v>
      </c>
    </row>
    <row r="94" spans="1:15" ht="12.75" customHeight="1" x14ac:dyDescent="0.2">
      <c r="A94" s="244"/>
      <c r="B94" s="77" t="s">
        <v>51</v>
      </c>
      <c r="C94" s="79" t="s">
        <v>450</v>
      </c>
      <c r="D94" s="78">
        <v>3789</v>
      </c>
      <c r="E94" s="79" t="s">
        <v>53</v>
      </c>
      <c r="F94" s="80" t="s">
        <v>256</v>
      </c>
      <c r="G94" s="80" t="str">
        <f t="shared" si="17"/>
        <v>ES</v>
      </c>
      <c r="H94" s="81" t="s">
        <v>155</v>
      </c>
      <c r="I94" s="80" t="s">
        <v>114</v>
      </c>
      <c r="J94" s="82" t="s">
        <v>106</v>
      </c>
      <c r="K94" s="83" t="s">
        <v>265</v>
      </c>
      <c r="L94" s="80" t="s">
        <v>320</v>
      </c>
      <c r="M94" s="84" t="s">
        <v>474</v>
      </c>
      <c r="N94" s="216">
        <f t="shared" si="15"/>
        <v>3789</v>
      </c>
      <c r="O94" s="219" t="str">
        <f t="shared" si="16"/>
        <v>7</v>
      </c>
    </row>
    <row r="95" spans="1:15" ht="12.75" customHeight="1" x14ac:dyDescent="0.2">
      <c r="A95" s="244"/>
      <c r="B95" s="77" t="s">
        <v>51</v>
      </c>
      <c r="C95" s="79" t="s">
        <v>451</v>
      </c>
      <c r="D95" s="78">
        <v>21762</v>
      </c>
      <c r="E95" s="79" t="s">
        <v>463</v>
      </c>
      <c r="F95" s="80" t="s">
        <v>380</v>
      </c>
      <c r="G95" s="80" t="str">
        <f t="shared" si="17"/>
        <v>ES</v>
      </c>
      <c r="H95" s="81" t="s">
        <v>381</v>
      </c>
      <c r="I95" s="80" t="s">
        <v>382</v>
      </c>
      <c r="J95" s="82" t="s">
        <v>106</v>
      </c>
      <c r="K95" s="83" t="s">
        <v>265</v>
      </c>
      <c r="L95" s="80" t="s">
        <v>320</v>
      </c>
      <c r="M95" s="84" t="s">
        <v>474</v>
      </c>
      <c r="N95" s="216">
        <f t="shared" si="15"/>
        <v>21762</v>
      </c>
      <c r="O95" s="219" t="str">
        <f t="shared" si="16"/>
        <v>9</v>
      </c>
    </row>
    <row r="96" spans="1:15" ht="12.75" customHeight="1" x14ac:dyDescent="0.2">
      <c r="A96" s="244"/>
      <c r="B96" s="77" t="s">
        <v>51</v>
      </c>
      <c r="C96" s="79" t="s">
        <v>452</v>
      </c>
      <c r="D96" s="78">
        <v>20517</v>
      </c>
      <c r="E96" s="79" t="s">
        <v>282</v>
      </c>
      <c r="F96" s="80" t="s">
        <v>283</v>
      </c>
      <c r="G96" s="80" t="str">
        <f t="shared" si="17"/>
        <v>RJ</v>
      </c>
      <c r="H96" s="81" t="s">
        <v>284</v>
      </c>
      <c r="I96" s="80" t="s">
        <v>110</v>
      </c>
      <c r="J96" s="82">
        <v>42</v>
      </c>
      <c r="K96" s="83" t="s">
        <v>266</v>
      </c>
      <c r="L96" s="80" t="s">
        <v>320</v>
      </c>
      <c r="M96" s="84" t="s">
        <v>474</v>
      </c>
      <c r="N96" s="216">
        <f t="shared" si="15"/>
        <v>20517</v>
      </c>
      <c r="O96" s="219" t="str">
        <f t="shared" si="16"/>
        <v>6</v>
      </c>
    </row>
    <row r="97" spans="1:15" ht="12.75" customHeight="1" x14ac:dyDescent="0.2">
      <c r="A97" s="244"/>
      <c r="B97" s="77" t="s">
        <v>51</v>
      </c>
      <c r="C97" s="79" t="s">
        <v>453</v>
      </c>
      <c r="D97" s="78">
        <v>21653</v>
      </c>
      <c r="E97" s="79" t="s">
        <v>372</v>
      </c>
      <c r="F97" s="80" t="s">
        <v>373</v>
      </c>
      <c r="G97" s="80" t="str">
        <f t="shared" si="17"/>
        <v>RJ</v>
      </c>
      <c r="H97" s="81" t="s">
        <v>374</v>
      </c>
      <c r="I97" s="80" t="s">
        <v>315</v>
      </c>
      <c r="J97" s="82" t="s">
        <v>106</v>
      </c>
      <c r="K97" s="83" t="s">
        <v>358</v>
      </c>
      <c r="L97" s="80" t="s">
        <v>320</v>
      </c>
      <c r="M97" s="84" t="s">
        <v>474</v>
      </c>
      <c r="N97" s="216">
        <f t="shared" si="15"/>
        <v>21653</v>
      </c>
      <c r="O97" s="219" t="str">
        <f t="shared" si="16"/>
        <v>8</v>
      </c>
    </row>
    <row r="98" spans="1:15" ht="12.75" customHeight="1" x14ac:dyDescent="0.2">
      <c r="A98" s="244"/>
      <c r="B98" s="77" t="s">
        <v>51</v>
      </c>
      <c r="C98" s="79" t="s">
        <v>454</v>
      </c>
      <c r="D98" s="86">
        <v>21379</v>
      </c>
      <c r="E98" s="79" t="s">
        <v>346</v>
      </c>
      <c r="F98" s="80" t="s">
        <v>294</v>
      </c>
      <c r="G98" s="80" t="str">
        <f t="shared" si="17"/>
        <v>RJ</v>
      </c>
      <c r="H98" s="87" t="s">
        <v>459</v>
      </c>
      <c r="I98" s="80" t="s">
        <v>110</v>
      </c>
      <c r="J98" s="82" t="s">
        <v>106</v>
      </c>
      <c r="K98" s="83" t="s">
        <v>347</v>
      </c>
      <c r="L98" s="80" t="s">
        <v>320</v>
      </c>
      <c r="M98" s="84" t="s">
        <v>474</v>
      </c>
      <c r="N98" s="216">
        <f t="shared" si="15"/>
        <v>21379</v>
      </c>
      <c r="O98" s="219" t="str">
        <f t="shared" si="16"/>
        <v>6</v>
      </c>
    </row>
    <row r="99" spans="1:15" ht="12.75" customHeight="1" thickBot="1" x14ac:dyDescent="0.25">
      <c r="A99" s="245"/>
      <c r="B99" s="154" t="s">
        <v>51</v>
      </c>
      <c r="C99" s="115" t="s">
        <v>455</v>
      </c>
      <c r="D99" s="116">
        <v>21447</v>
      </c>
      <c r="E99" s="115" t="s">
        <v>356</v>
      </c>
      <c r="F99" s="117" t="s">
        <v>257</v>
      </c>
      <c r="G99" s="91" t="str">
        <f t="shared" si="17"/>
        <v>RJ</v>
      </c>
      <c r="H99" s="118" t="s">
        <v>357</v>
      </c>
      <c r="I99" s="117" t="s">
        <v>125</v>
      </c>
      <c r="J99" s="119" t="s">
        <v>106</v>
      </c>
      <c r="K99" s="120" t="s">
        <v>358</v>
      </c>
      <c r="L99" s="117" t="s">
        <v>320</v>
      </c>
      <c r="M99" s="121" t="s">
        <v>474</v>
      </c>
      <c r="N99" s="216">
        <f t="shared" si="15"/>
        <v>21447</v>
      </c>
      <c r="O99" s="219" t="str">
        <f t="shared" si="16"/>
        <v>10</v>
      </c>
    </row>
  </sheetData>
  <autoFilter ref="A3:M99" xr:uid="{00000000-0009-0000-0000-000000000000}"/>
  <sortState xmlns:xlrd2="http://schemas.microsoft.com/office/spreadsheetml/2017/richdata2" ref="B4:P27">
    <sortCondition ref="E4:E27"/>
  </sortState>
  <mergeCells count="14">
    <mergeCell ref="A93:A99"/>
    <mergeCell ref="A4:A30"/>
    <mergeCell ref="A88:A89"/>
    <mergeCell ref="A90:A92"/>
    <mergeCell ref="A82:A87"/>
    <mergeCell ref="A32:A38"/>
    <mergeCell ref="A64:A67"/>
    <mergeCell ref="A59:A63"/>
    <mergeCell ref="A39:A44"/>
    <mergeCell ref="A45:A48"/>
    <mergeCell ref="A49:A57"/>
    <mergeCell ref="A68:A71"/>
    <mergeCell ref="A72:A75"/>
    <mergeCell ref="A76:A80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4" orientation="portrait" horizontalDpi="300" verticalDpi="300" r:id="rId1"/>
  <ignoredErrors>
    <ignoredError sqref="C4:C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6"/>
  <sheetViews>
    <sheetView zoomScaleNormal="100" workbookViewId="0">
      <selection activeCell="F79" sqref="F79"/>
    </sheetView>
  </sheetViews>
  <sheetFormatPr defaultRowHeight="12.75" customHeight="1" x14ac:dyDescent="0.2"/>
  <cols>
    <col min="1" max="1" width="4.7109375" style="12" customWidth="1"/>
    <col min="2" max="2" width="16.140625" style="21" bestFit="1" customWidth="1"/>
    <col min="3" max="3" width="6.28515625" style="21" bestFit="1" customWidth="1"/>
    <col min="4" max="4" width="17.5703125" style="21" customWidth="1"/>
    <col min="5" max="5" width="15" style="21" customWidth="1"/>
    <col min="6" max="6" width="30.7109375" style="12" bestFit="1" customWidth="1"/>
    <col min="7" max="7" width="37.42578125" style="12" bestFit="1" customWidth="1"/>
    <col min="8" max="8" width="37.42578125" style="12" customWidth="1"/>
    <col min="9" max="9" width="37.42578125" style="12" bestFit="1" customWidth="1"/>
    <col min="10" max="16384" width="9.140625" style="21"/>
  </cols>
  <sheetData>
    <row r="1" spans="1:9" thickBot="1" x14ac:dyDescent="0.25">
      <c r="A1" s="1" t="s">
        <v>98</v>
      </c>
      <c r="B1" s="19"/>
      <c r="C1" s="19"/>
      <c r="D1" s="19"/>
      <c r="E1" s="19"/>
      <c r="F1" s="19"/>
      <c r="G1" s="20"/>
      <c r="H1" s="20"/>
      <c r="I1" s="20"/>
    </row>
    <row r="2" spans="1:9" ht="13.5" customHeight="1" thickBot="1" x14ac:dyDescent="0.25">
      <c r="A2" s="2" t="s">
        <v>94</v>
      </c>
      <c r="B2" s="3" t="s">
        <v>95</v>
      </c>
      <c r="C2" s="3" t="s">
        <v>96</v>
      </c>
      <c r="D2" s="3" t="s">
        <v>97</v>
      </c>
      <c r="E2" s="3" t="s">
        <v>303</v>
      </c>
      <c r="F2" s="3" t="s">
        <v>0</v>
      </c>
      <c r="G2" s="3" t="s">
        <v>101</v>
      </c>
      <c r="H2" s="3" t="s">
        <v>297</v>
      </c>
      <c r="I2" s="3" t="s">
        <v>298</v>
      </c>
    </row>
    <row r="3" spans="1:9" ht="12" customHeight="1" x14ac:dyDescent="0.2">
      <c r="A3" s="270" t="s">
        <v>1</v>
      </c>
      <c r="B3" s="22" t="s">
        <v>2</v>
      </c>
      <c r="C3" s="23">
        <v>13000</v>
      </c>
      <c r="D3" s="24" t="s">
        <v>4</v>
      </c>
      <c r="E3" s="24"/>
      <c r="F3" s="25" t="s">
        <v>5</v>
      </c>
      <c r="G3" s="26" t="s">
        <v>104</v>
      </c>
      <c r="H3" s="26"/>
      <c r="I3" s="26"/>
    </row>
    <row r="4" spans="1:9" ht="12.75" customHeight="1" x14ac:dyDescent="0.2">
      <c r="A4" s="271"/>
      <c r="B4" s="22" t="s">
        <v>2</v>
      </c>
      <c r="C4" s="23">
        <v>5931</v>
      </c>
      <c r="D4" s="24" t="s">
        <v>6</v>
      </c>
      <c r="E4" s="24"/>
      <c r="F4" s="25" t="s">
        <v>192</v>
      </c>
      <c r="G4" s="26" t="s">
        <v>107</v>
      </c>
      <c r="H4" s="26"/>
      <c r="I4" s="26"/>
    </row>
    <row r="5" spans="1:9" ht="12.75" customHeight="1" x14ac:dyDescent="0.2">
      <c r="A5" s="271"/>
      <c r="B5" s="22" t="s">
        <v>2</v>
      </c>
      <c r="C5" s="23">
        <v>12645</v>
      </c>
      <c r="D5" s="24" t="s">
        <v>7</v>
      </c>
      <c r="E5" s="24"/>
      <c r="F5" s="25" t="s">
        <v>193</v>
      </c>
      <c r="G5" s="26" t="s">
        <v>108</v>
      </c>
      <c r="H5" s="26"/>
      <c r="I5" s="26"/>
    </row>
    <row r="6" spans="1:9" ht="12.75" customHeight="1" x14ac:dyDescent="0.2">
      <c r="A6" s="271"/>
      <c r="B6" s="22" t="s">
        <v>2</v>
      </c>
      <c r="C6" s="23">
        <v>17415</v>
      </c>
      <c r="D6" s="24" t="s">
        <v>8</v>
      </c>
      <c r="E6" s="24"/>
      <c r="F6" s="25" t="s">
        <v>194</v>
      </c>
      <c r="G6" s="26" t="s">
        <v>109</v>
      </c>
      <c r="H6" s="26"/>
      <c r="I6" s="26"/>
    </row>
    <row r="7" spans="1:9" ht="12.75" customHeight="1" x14ac:dyDescent="0.2">
      <c r="A7" s="271"/>
      <c r="B7" s="22" t="s">
        <v>2</v>
      </c>
      <c r="C7" s="23">
        <v>16994</v>
      </c>
      <c r="D7" s="24" t="s">
        <v>9</v>
      </c>
      <c r="E7" s="24"/>
      <c r="F7" s="25" t="s">
        <v>195</v>
      </c>
      <c r="G7" s="26" t="s">
        <v>111</v>
      </c>
      <c r="H7" s="26"/>
      <c r="I7" s="26"/>
    </row>
    <row r="8" spans="1:9" ht="12.75" customHeight="1" x14ac:dyDescent="0.2">
      <c r="A8" s="271"/>
      <c r="B8" s="22" t="s">
        <v>2</v>
      </c>
      <c r="C8" s="23">
        <v>17120</v>
      </c>
      <c r="D8" s="24" t="s">
        <v>10</v>
      </c>
      <c r="E8" s="24"/>
      <c r="F8" s="25" t="s">
        <v>11</v>
      </c>
      <c r="G8" s="26" t="s">
        <v>113</v>
      </c>
      <c r="H8" s="26"/>
      <c r="I8" s="26"/>
    </row>
    <row r="9" spans="1:9" ht="12.75" customHeight="1" x14ac:dyDescent="0.2">
      <c r="A9" s="271"/>
      <c r="B9" s="22" t="s">
        <v>2</v>
      </c>
      <c r="C9" s="23">
        <v>17756</v>
      </c>
      <c r="D9" s="24" t="s">
        <v>12</v>
      </c>
      <c r="E9" s="24"/>
      <c r="F9" s="25" t="s">
        <v>196</v>
      </c>
      <c r="G9" s="26" t="s">
        <v>115</v>
      </c>
      <c r="H9" s="26"/>
      <c r="I9" s="26"/>
    </row>
    <row r="10" spans="1:9" ht="12.75" customHeight="1" x14ac:dyDescent="0.2">
      <c r="A10" s="271"/>
      <c r="B10" s="22" t="s">
        <v>2</v>
      </c>
      <c r="C10" s="23">
        <v>18569</v>
      </c>
      <c r="D10" s="24" t="s">
        <v>14</v>
      </c>
      <c r="E10" s="24"/>
      <c r="F10" s="25" t="s">
        <v>197</v>
      </c>
      <c r="G10" s="26" t="s">
        <v>116</v>
      </c>
      <c r="H10" s="26"/>
      <c r="I10" s="26"/>
    </row>
    <row r="11" spans="1:9" ht="12.75" customHeight="1" x14ac:dyDescent="0.2">
      <c r="A11" s="271"/>
      <c r="B11" s="22" t="s">
        <v>2</v>
      </c>
      <c r="C11" s="23">
        <v>19603</v>
      </c>
      <c r="D11" s="24" t="s">
        <v>15</v>
      </c>
      <c r="E11" s="24"/>
      <c r="F11" s="25" t="s">
        <v>198</v>
      </c>
      <c r="G11" s="26" t="s">
        <v>118</v>
      </c>
      <c r="H11" s="26"/>
      <c r="I11" s="26"/>
    </row>
    <row r="12" spans="1:9" ht="12.75" customHeight="1" x14ac:dyDescent="0.2">
      <c r="A12" s="271"/>
      <c r="B12" s="22" t="s">
        <v>2</v>
      </c>
      <c r="C12" s="23">
        <v>14951</v>
      </c>
      <c r="D12" s="24" t="s">
        <v>16</v>
      </c>
      <c r="E12" s="24"/>
      <c r="F12" s="25" t="s">
        <v>199</v>
      </c>
      <c r="G12" s="26" t="s">
        <v>120</v>
      </c>
      <c r="H12" s="26"/>
      <c r="I12" s="26"/>
    </row>
    <row r="13" spans="1:9" ht="12.75" customHeight="1" x14ac:dyDescent="0.2">
      <c r="A13" s="271"/>
      <c r="B13" s="22" t="s">
        <v>2</v>
      </c>
      <c r="C13" s="23">
        <v>16936</v>
      </c>
      <c r="D13" s="24" t="s">
        <v>362</v>
      </c>
      <c r="E13" s="24"/>
      <c r="F13" s="25" t="s">
        <v>200</v>
      </c>
      <c r="G13" s="26" t="s">
        <v>363</v>
      </c>
      <c r="H13" s="26"/>
      <c r="I13" s="26"/>
    </row>
    <row r="14" spans="1:9" ht="12.75" customHeight="1" x14ac:dyDescent="0.2">
      <c r="A14" s="271"/>
      <c r="B14" s="22" t="s">
        <v>2</v>
      </c>
      <c r="C14" s="23">
        <v>18302</v>
      </c>
      <c r="D14" s="24" t="s">
        <v>17</v>
      </c>
      <c r="E14" s="24"/>
      <c r="F14" s="25" t="s">
        <v>201</v>
      </c>
      <c r="G14" s="26" t="s">
        <v>123</v>
      </c>
      <c r="H14" s="26"/>
      <c r="I14" s="26"/>
    </row>
    <row r="15" spans="1:9" ht="12.75" customHeight="1" x14ac:dyDescent="0.2">
      <c r="A15" s="271"/>
      <c r="B15" s="22" t="s">
        <v>2</v>
      </c>
      <c r="C15" s="23">
        <v>20462</v>
      </c>
      <c r="D15" s="24" t="s">
        <v>268</v>
      </c>
      <c r="E15" s="24"/>
      <c r="F15" s="25" t="s">
        <v>202</v>
      </c>
      <c r="G15" s="26" t="s">
        <v>185</v>
      </c>
      <c r="H15" s="26"/>
      <c r="I15" s="26"/>
    </row>
    <row r="16" spans="1:9" ht="12.75" customHeight="1" x14ac:dyDescent="0.2">
      <c r="A16" s="271"/>
      <c r="B16" s="22" t="s">
        <v>2</v>
      </c>
      <c r="C16" s="23">
        <v>20250</v>
      </c>
      <c r="D16" s="24" t="s">
        <v>190</v>
      </c>
      <c r="E16" s="24"/>
      <c r="F16" s="25" t="s">
        <v>193</v>
      </c>
      <c r="G16" s="26" t="s">
        <v>191</v>
      </c>
      <c r="H16" s="26"/>
      <c r="I16" s="26"/>
    </row>
    <row r="17" spans="1:9" ht="12.75" customHeight="1" x14ac:dyDescent="0.2">
      <c r="A17" s="271"/>
      <c r="B17" s="24" t="s">
        <v>2</v>
      </c>
      <c r="C17" s="23">
        <v>20499</v>
      </c>
      <c r="D17" s="24" t="s">
        <v>285</v>
      </c>
      <c r="E17" s="24"/>
      <c r="F17" s="25" t="s">
        <v>200</v>
      </c>
      <c r="G17" s="26" t="s">
        <v>286</v>
      </c>
      <c r="H17" s="26"/>
      <c r="I17" s="26"/>
    </row>
    <row r="18" spans="1:9" ht="12.75" customHeight="1" x14ac:dyDescent="0.2">
      <c r="A18" s="271"/>
      <c r="B18" s="24" t="s">
        <v>2</v>
      </c>
      <c r="C18" s="23">
        <v>20123</v>
      </c>
      <c r="D18" s="24" t="s">
        <v>287</v>
      </c>
      <c r="E18" s="24"/>
      <c r="F18" s="25" t="s">
        <v>288</v>
      </c>
      <c r="G18" s="26" t="s">
        <v>289</v>
      </c>
      <c r="H18" s="26"/>
      <c r="I18" s="26"/>
    </row>
    <row r="19" spans="1:9" ht="13.5" customHeight="1" x14ac:dyDescent="0.2">
      <c r="A19" s="271"/>
      <c r="B19" s="24" t="s">
        <v>2</v>
      </c>
      <c r="C19" s="23">
        <v>20288</v>
      </c>
      <c r="D19" s="24" t="s">
        <v>183</v>
      </c>
      <c r="E19" s="24"/>
      <c r="F19" s="25" t="s">
        <v>13</v>
      </c>
      <c r="G19" s="26" t="s">
        <v>184</v>
      </c>
      <c r="H19" s="26"/>
      <c r="I19" s="26"/>
    </row>
    <row r="20" spans="1:9" ht="13.5" customHeight="1" x14ac:dyDescent="0.2">
      <c r="A20" s="271"/>
      <c r="B20" s="24" t="s">
        <v>2</v>
      </c>
      <c r="C20" s="23">
        <v>20742</v>
      </c>
      <c r="D20" s="24" t="s">
        <v>301</v>
      </c>
      <c r="E20" s="24"/>
      <c r="F20" s="25" t="s">
        <v>3</v>
      </c>
      <c r="G20" s="26" t="s">
        <v>302</v>
      </c>
      <c r="H20" s="26"/>
      <c r="I20" s="26"/>
    </row>
    <row r="21" spans="1:9" ht="12.75" customHeight="1" x14ac:dyDescent="0.2">
      <c r="A21" s="271"/>
      <c r="B21" s="24" t="s">
        <v>2</v>
      </c>
      <c r="C21" s="23">
        <v>21346</v>
      </c>
      <c r="D21" s="24" t="s">
        <v>338</v>
      </c>
      <c r="E21" s="24"/>
      <c r="F21" s="25" t="s">
        <v>351</v>
      </c>
      <c r="G21" s="26" t="s">
        <v>352</v>
      </c>
      <c r="H21" s="26"/>
      <c r="I21" s="26"/>
    </row>
    <row r="22" spans="1:9" ht="13.5" customHeight="1" x14ac:dyDescent="0.2">
      <c r="A22" s="271"/>
      <c r="B22" s="24" t="s">
        <v>2</v>
      </c>
      <c r="C22" s="23">
        <v>21366</v>
      </c>
      <c r="D22" s="24" t="s">
        <v>353</v>
      </c>
      <c r="E22" s="24"/>
      <c r="F22" s="25" t="s">
        <v>343</v>
      </c>
      <c r="G22" s="26" t="s">
        <v>344</v>
      </c>
      <c r="H22" s="26"/>
      <c r="I22" s="26"/>
    </row>
    <row r="23" spans="1:9" ht="13.5" customHeight="1" x14ac:dyDescent="0.2">
      <c r="A23" s="271"/>
      <c r="B23" s="24" t="s">
        <v>2</v>
      </c>
      <c r="C23" s="62">
        <v>111111</v>
      </c>
      <c r="D23" s="24" t="s">
        <v>354</v>
      </c>
      <c r="E23" s="24"/>
      <c r="F23" s="25" t="s">
        <v>355</v>
      </c>
      <c r="G23" s="26"/>
      <c r="H23" s="26"/>
      <c r="I23" s="26"/>
    </row>
    <row r="24" spans="1:9" ht="13.5" customHeight="1" x14ac:dyDescent="0.2">
      <c r="A24" s="271"/>
      <c r="B24" s="24" t="s">
        <v>2</v>
      </c>
      <c r="C24" s="62">
        <v>21783</v>
      </c>
      <c r="D24" s="24" t="s">
        <v>386</v>
      </c>
      <c r="E24" s="24"/>
      <c r="F24" s="25" t="s">
        <v>387</v>
      </c>
      <c r="G24" s="26" t="s">
        <v>388</v>
      </c>
      <c r="H24" s="26"/>
      <c r="I24" s="26"/>
    </row>
    <row r="25" spans="1:9" ht="13.5" customHeight="1" thickBot="1" x14ac:dyDescent="0.25">
      <c r="A25" s="272"/>
      <c r="B25" s="24" t="s">
        <v>2</v>
      </c>
      <c r="C25" s="23">
        <v>21365</v>
      </c>
      <c r="D25" s="24" t="s">
        <v>336</v>
      </c>
      <c r="E25" s="24"/>
      <c r="F25" s="25" t="s">
        <v>197</v>
      </c>
      <c r="G25" s="26" t="s">
        <v>337</v>
      </c>
      <c r="H25" s="26"/>
      <c r="I25" s="26"/>
    </row>
    <row r="26" spans="1:9" ht="13.5" customHeight="1" thickBot="1" x14ac:dyDescent="0.25">
      <c r="A26" s="1" t="s">
        <v>99</v>
      </c>
      <c r="B26" s="59"/>
      <c r="C26" s="60"/>
      <c r="D26" s="60"/>
      <c r="E26" s="60"/>
      <c r="F26" s="60"/>
      <c r="G26" s="61"/>
      <c r="H26" s="61"/>
      <c r="I26" s="61"/>
    </row>
    <row r="27" spans="1:9" ht="12.75" customHeight="1" thickBot="1" x14ac:dyDescent="0.25">
      <c r="A27" s="274" t="s">
        <v>23</v>
      </c>
      <c r="B27" s="37" t="s">
        <v>392</v>
      </c>
      <c r="C27" s="14">
        <v>3416</v>
      </c>
      <c r="D27" s="15" t="s">
        <v>24</v>
      </c>
      <c r="E27" s="48" t="s">
        <v>313</v>
      </c>
      <c r="F27" s="16" t="s">
        <v>203</v>
      </c>
      <c r="G27" s="17" t="s">
        <v>129</v>
      </c>
      <c r="H27" s="17"/>
      <c r="I27" s="17"/>
    </row>
    <row r="28" spans="1:9" ht="13.5" customHeight="1" thickBot="1" x14ac:dyDescent="0.25">
      <c r="A28" s="266"/>
      <c r="B28" s="37" t="s">
        <v>392</v>
      </c>
      <c r="C28" s="23">
        <v>17177</v>
      </c>
      <c r="D28" s="24" t="s">
        <v>25</v>
      </c>
      <c r="E28" s="24"/>
      <c r="F28" s="25" t="s">
        <v>204</v>
      </c>
      <c r="G28" s="26" t="s">
        <v>130</v>
      </c>
      <c r="H28" s="26"/>
      <c r="I28" s="26"/>
    </row>
    <row r="29" spans="1:9" ht="13.5" customHeight="1" thickBot="1" x14ac:dyDescent="0.25">
      <c r="A29" s="266"/>
      <c r="B29" s="37" t="s">
        <v>392</v>
      </c>
      <c r="C29" s="23">
        <v>16998</v>
      </c>
      <c r="D29" s="24" t="s">
        <v>26</v>
      </c>
      <c r="E29" s="24"/>
      <c r="F29" s="25" t="s">
        <v>205</v>
      </c>
      <c r="G29" s="26" t="s">
        <v>131</v>
      </c>
      <c r="H29" s="26"/>
      <c r="I29" s="26"/>
    </row>
    <row r="30" spans="1:9" ht="13.5" customHeight="1" thickBot="1" x14ac:dyDescent="0.25">
      <c r="A30" s="266"/>
      <c r="B30" s="37" t="s">
        <v>392</v>
      </c>
      <c r="C30" s="23">
        <v>16997</v>
      </c>
      <c r="D30" s="24" t="s">
        <v>27</v>
      </c>
      <c r="E30" s="24"/>
      <c r="F30" s="25" t="s">
        <v>206</v>
      </c>
      <c r="G30" s="26" t="s">
        <v>132</v>
      </c>
      <c r="H30" s="26"/>
      <c r="I30" s="26"/>
    </row>
    <row r="31" spans="1:9" ht="24.75" thickBot="1" x14ac:dyDescent="0.25">
      <c r="A31" s="266"/>
      <c r="B31" s="37" t="s">
        <v>392</v>
      </c>
      <c r="C31" s="23">
        <v>19388</v>
      </c>
      <c r="D31" s="24" t="s">
        <v>28</v>
      </c>
      <c r="E31" s="24"/>
      <c r="F31" s="25" t="s">
        <v>207</v>
      </c>
      <c r="G31" s="26" t="s">
        <v>133</v>
      </c>
      <c r="H31" s="38" t="s">
        <v>299</v>
      </c>
      <c r="I31" s="26" t="s">
        <v>300</v>
      </c>
    </row>
    <row r="32" spans="1:9" ht="13.5" customHeight="1" thickBot="1" x14ac:dyDescent="0.25">
      <c r="A32" s="266"/>
      <c r="B32" s="37" t="s">
        <v>392</v>
      </c>
      <c r="C32" s="23">
        <v>16342</v>
      </c>
      <c r="D32" s="24" t="s">
        <v>29</v>
      </c>
      <c r="E32" s="24"/>
      <c r="F32" s="25" t="s">
        <v>208</v>
      </c>
      <c r="G32" s="26" t="s">
        <v>134</v>
      </c>
      <c r="H32" s="26"/>
      <c r="I32" s="26"/>
    </row>
    <row r="33" spans="1:9" ht="13.5" customHeight="1" thickBot="1" x14ac:dyDescent="0.25">
      <c r="A33" s="267"/>
      <c r="B33" s="37" t="s">
        <v>392</v>
      </c>
      <c r="C33" s="33">
        <v>18880</v>
      </c>
      <c r="D33" s="34" t="s">
        <v>30</v>
      </c>
      <c r="E33" s="34"/>
      <c r="F33" s="35" t="s">
        <v>209</v>
      </c>
      <c r="G33" s="36" t="s">
        <v>135</v>
      </c>
      <c r="H33" s="36"/>
      <c r="I33" s="36"/>
    </row>
    <row r="34" spans="1:9" ht="13.5" customHeight="1" thickTop="1" thickBot="1" x14ac:dyDescent="0.25">
      <c r="A34" s="265" t="s">
        <v>31</v>
      </c>
      <c r="B34" s="13" t="s">
        <v>335</v>
      </c>
      <c r="C34" s="23">
        <v>19041</v>
      </c>
      <c r="D34" s="24" t="s">
        <v>32</v>
      </c>
      <c r="E34" s="24"/>
      <c r="F34" s="25" t="s">
        <v>210</v>
      </c>
      <c r="G34" s="26" t="s">
        <v>136</v>
      </c>
      <c r="H34" s="26"/>
      <c r="I34" s="26"/>
    </row>
    <row r="35" spans="1:9" ht="13.5" customHeight="1" thickBot="1" x14ac:dyDescent="0.25">
      <c r="A35" s="266"/>
      <c r="B35" s="13" t="s">
        <v>335</v>
      </c>
      <c r="C35" s="23">
        <v>14783</v>
      </c>
      <c r="D35" s="24" t="s">
        <v>33</v>
      </c>
      <c r="E35" s="24"/>
      <c r="F35" s="25" t="s">
        <v>211</v>
      </c>
      <c r="G35" s="26" t="s">
        <v>137</v>
      </c>
      <c r="H35" s="26"/>
      <c r="I35" s="26"/>
    </row>
    <row r="36" spans="1:9" ht="13.5" customHeight="1" thickBot="1" x14ac:dyDescent="0.25">
      <c r="A36" s="266"/>
      <c r="B36" s="13" t="s">
        <v>335</v>
      </c>
      <c r="C36" s="23">
        <v>20452</v>
      </c>
      <c r="D36" s="24" t="s">
        <v>186</v>
      </c>
      <c r="E36" s="24"/>
      <c r="F36" s="25" t="s">
        <v>212</v>
      </c>
      <c r="G36" s="26" t="s">
        <v>187</v>
      </c>
      <c r="H36" s="26"/>
      <c r="I36" s="26"/>
    </row>
    <row r="37" spans="1:9" ht="13.5" customHeight="1" thickBot="1" x14ac:dyDescent="0.25">
      <c r="A37" s="266"/>
      <c r="B37" s="13" t="s">
        <v>335</v>
      </c>
      <c r="C37" s="23">
        <v>17980</v>
      </c>
      <c r="D37" s="24" t="s">
        <v>34</v>
      </c>
      <c r="E37" s="24"/>
      <c r="F37" s="25" t="s">
        <v>213</v>
      </c>
      <c r="G37" s="26" t="s">
        <v>138</v>
      </c>
      <c r="H37" s="26"/>
      <c r="I37" s="26"/>
    </row>
    <row r="38" spans="1:9" ht="13.5" customHeight="1" thickBot="1" x14ac:dyDescent="0.25">
      <c r="A38" s="267"/>
      <c r="B38" s="13" t="s">
        <v>335</v>
      </c>
      <c r="C38" s="33">
        <v>17586</v>
      </c>
      <c r="D38" s="34" t="s">
        <v>35</v>
      </c>
      <c r="E38" s="34"/>
      <c r="F38" s="35" t="s">
        <v>214</v>
      </c>
      <c r="G38" s="36" t="s">
        <v>139</v>
      </c>
      <c r="H38" s="36"/>
      <c r="I38" s="36"/>
    </row>
    <row r="39" spans="1:9" ht="13.5" customHeight="1" thickTop="1" thickBot="1" x14ac:dyDescent="0.25">
      <c r="A39" s="265" t="s">
        <v>36</v>
      </c>
      <c r="B39" s="13" t="s">
        <v>296</v>
      </c>
      <c r="C39" s="14">
        <v>13829</v>
      </c>
      <c r="D39" s="15" t="s">
        <v>37</v>
      </c>
      <c r="E39" s="15"/>
      <c r="F39" s="16" t="s">
        <v>215</v>
      </c>
      <c r="G39" s="17" t="s">
        <v>140</v>
      </c>
      <c r="H39" s="17"/>
      <c r="I39" s="17"/>
    </row>
    <row r="40" spans="1:9" ht="13.5" customHeight="1" thickBot="1" x14ac:dyDescent="0.25">
      <c r="A40" s="266"/>
      <c r="B40" s="13" t="s">
        <v>296</v>
      </c>
      <c r="C40" s="23">
        <v>8961</v>
      </c>
      <c r="D40" s="24" t="s">
        <v>38</v>
      </c>
      <c r="E40" s="24"/>
      <c r="F40" s="25" t="s">
        <v>216</v>
      </c>
      <c r="G40" s="26" t="s">
        <v>141</v>
      </c>
      <c r="H40" s="26"/>
      <c r="I40" s="26"/>
    </row>
    <row r="41" spans="1:9" ht="13.5" customHeight="1" thickBot="1" x14ac:dyDescent="0.25">
      <c r="A41" s="266"/>
      <c r="B41" s="13" t="s">
        <v>296</v>
      </c>
      <c r="C41" s="23">
        <v>3926</v>
      </c>
      <c r="D41" s="24" t="s">
        <v>39</v>
      </c>
      <c r="E41" s="24"/>
      <c r="F41" s="25" t="s">
        <v>200</v>
      </c>
      <c r="G41" s="26" t="s">
        <v>142</v>
      </c>
      <c r="H41" s="26"/>
      <c r="I41" s="26"/>
    </row>
    <row r="42" spans="1:9" ht="13.5" customHeight="1" thickBot="1" x14ac:dyDescent="0.25">
      <c r="A42" s="266"/>
      <c r="B42" s="13" t="s">
        <v>296</v>
      </c>
      <c r="C42" s="56">
        <v>21555</v>
      </c>
      <c r="D42" s="55" t="s">
        <v>369</v>
      </c>
      <c r="E42" s="57"/>
      <c r="F42" s="57" t="s">
        <v>333</v>
      </c>
      <c r="G42" s="58" t="s">
        <v>370</v>
      </c>
      <c r="H42" s="31"/>
      <c r="I42" s="31"/>
    </row>
    <row r="43" spans="1:9" ht="13.5" customHeight="1" thickBot="1" x14ac:dyDescent="0.25">
      <c r="A43" s="266"/>
      <c r="B43" s="13" t="s">
        <v>296</v>
      </c>
      <c r="C43" s="52">
        <v>21674</v>
      </c>
      <c r="D43" s="51" t="s">
        <v>377</v>
      </c>
      <c r="E43" s="29"/>
      <c r="F43" s="53" t="s">
        <v>375</v>
      </c>
      <c r="G43" s="54" t="s">
        <v>376</v>
      </c>
      <c r="H43" s="31"/>
      <c r="I43" s="31"/>
    </row>
    <row r="44" spans="1:9" ht="13.5" customHeight="1" thickBot="1" x14ac:dyDescent="0.25">
      <c r="A44" s="267"/>
      <c r="B44" s="13" t="s">
        <v>296</v>
      </c>
      <c r="C44" s="33">
        <v>9461</v>
      </c>
      <c r="D44" s="34" t="s">
        <v>40</v>
      </c>
      <c r="E44" s="34"/>
      <c r="F44" s="35" t="s">
        <v>217</v>
      </c>
      <c r="G44" s="36" t="s">
        <v>143</v>
      </c>
      <c r="H44" s="36"/>
      <c r="I44" s="36"/>
    </row>
    <row r="45" spans="1:9" ht="13.5" customHeight="1" thickTop="1" thickBot="1" x14ac:dyDescent="0.25">
      <c r="A45" s="265" t="s">
        <v>41</v>
      </c>
      <c r="B45" s="13" t="s">
        <v>361</v>
      </c>
      <c r="C45" s="14">
        <v>20424</v>
      </c>
      <c r="D45" s="15" t="s">
        <v>188</v>
      </c>
      <c r="E45" s="48" t="s">
        <v>304</v>
      </c>
      <c r="F45" s="16" t="s">
        <v>218</v>
      </c>
      <c r="G45" s="17" t="s">
        <v>189</v>
      </c>
      <c r="H45" s="17"/>
      <c r="I45" s="17"/>
    </row>
    <row r="46" spans="1:9" ht="13.5" customHeight="1" thickBot="1" x14ac:dyDescent="0.25">
      <c r="A46" s="266"/>
      <c r="B46" s="13" t="s">
        <v>361</v>
      </c>
      <c r="C46" s="23">
        <v>17309</v>
      </c>
      <c r="D46" s="24" t="s">
        <v>42</v>
      </c>
      <c r="E46" s="49" t="s">
        <v>305</v>
      </c>
      <c r="F46" s="25" t="s">
        <v>219</v>
      </c>
      <c r="G46" s="26" t="s">
        <v>144</v>
      </c>
      <c r="H46" s="26"/>
      <c r="I46" s="26"/>
    </row>
    <row r="47" spans="1:9" ht="13.5" customHeight="1" thickBot="1" x14ac:dyDescent="0.25">
      <c r="A47" s="266"/>
      <c r="B47" s="13" t="s">
        <v>361</v>
      </c>
      <c r="C47" s="23">
        <v>17900</v>
      </c>
      <c r="D47" s="24" t="s">
        <v>43</v>
      </c>
      <c r="E47" s="49" t="s">
        <v>306</v>
      </c>
      <c r="F47" s="25" t="s">
        <v>220</v>
      </c>
      <c r="G47" s="26" t="s">
        <v>146</v>
      </c>
      <c r="H47" s="26"/>
      <c r="I47" s="26"/>
    </row>
    <row r="48" spans="1:9" ht="13.5" customHeight="1" thickBot="1" x14ac:dyDescent="0.25">
      <c r="A48" s="266"/>
      <c r="B48" s="13" t="s">
        <v>361</v>
      </c>
      <c r="C48" s="23">
        <v>18210</v>
      </c>
      <c r="D48" s="24" t="s">
        <v>44</v>
      </c>
      <c r="E48" s="49" t="s">
        <v>307</v>
      </c>
      <c r="F48" s="25" t="s">
        <v>221</v>
      </c>
      <c r="G48" s="26" t="s">
        <v>148</v>
      </c>
      <c r="H48" s="26"/>
      <c r="I48" s="26"/>
    </row>
    <row r="49" spans="1:9" ht="13.5" customHeight="1" thickBot="1" x14ac:dyDescent="0.25">
      <c r="A49" s="266"/>
      <c r="B49" s="13" t="s">
        <v>361</v>
      </c>
      <c r="C49" s="23">
        <v>16616</v>
      </c>
      <c r="D49" s="24" t="s">
        <v>45</v>
      </c>
      <c r="E49" s="49" t="s">
        <v>308</v>
      </c>
      <c r="F49" s="25" t="s">
        <v>222</v>
      </c>
      <c r="G49" s="26" t="s">
        <v>149</v>
      </c>
      <c r="H49" s="26"/>
      <c r="I49" s="26"/>
    </row>
    <row r="50" spans="1:9" ht="13.5" customHeight="1" thickBot="1" x14ac:dyDescent="0.25">
      <c r="A50" s="266"/>
      <c r="B50" s="13" t="s">
        <v>361</v>
      </c>
      <c r="C50" s="23">
        <v>18209</v>
      </c>
      <c r="D50" s="24" t="s">
        <v>46</v>
      </c>
      <c r="E50" s="49" t="s">
        <v>309</v>
      </c>
      <c r="F50" s="25" t="s">
        <v>223</v>
      </c>
      <c r="G50" s="26" t="s">
        <v>150</v>
      </c>
      <c r="H50" s="26"/>
      <c r="I50" s="26"/>
    </row>
    <row r="51" spans="1:9" ht="13.5" customHeight="1" thickBot="1" x14ac:dyDescent="0.25">
      <c r="A51" s="266"/>
      <c r="B51" s="13" t="s">
        <v>361</v>
      </c>
      <c r="C51" s="23">
        <v>14477</v>
      </c>
      <c r="D51" s="24" t="s">
        <v>47</v>
      </c>
      <c r="E51" s="49" t="s">
        <v>310</v>
      </c>
      <c r="F51" s="25" t="s">
        <v>224</v>
      </c>
      <c r="G51" s="26" t="s">
        <v>151</v>
      </c>
      <c r="H51" s="26"/>
      <c r="I51" s="26"/>
    </row>
    <row r="52" spans="1:9" ht="13.5" customHeight="1" thickBot="1" x14ac:dyDescent="0.25">
      <c r="A52" s="266"/>
      <c r="B52" s="13" t="s">
        <v>361</v>
      </c>
      <c r="C52" s="23">
        <v>18056</v>
      </c>
      <c r="D52" s="24" t="s">
        <v>48</v>
      </c>
      <c r="E52" s="49" t="s">
        <v>311</v>
      </c>
      <c r="F52" s="25" t="s">
        <v>225</v>
      </c>
      <c r="G52" s="26" t="s">
        <v>152</v>
      </c>
      <c r="H52" s="26"/>
      <c r="I52" s="26"/>
    </row>
    <row r="53" spans="1:9" ht="13.5" customHeight="1" thickBot="1" x14ac:dyDescent="0.25">
      <c r="A53" s="275"/>
      <c r="B53" s="13" t="s">
        <v>361</v>
      </c>
      <c r="C53" s="33">
        <v>11094</v>
      </c>
      <c r="D53" s="34" t="s">
        <v>49</v>
      </c>
      <c r="E53" s="50" t="s">
        <v>312</v>
      </c>
      <c r="F53" s="35" t="s">
        <v>226</v>
      </c>
      <c r="G53" s="36" t="s">
        <v>153</v>
      </c>
      <c r="H53" s="36"/>
      <c r="I53" s="36"/>
    </row>
    <row r="54" spans="1:9" ht="13.5" customHeight="1" thickBot="1" x14ac:dyDescent="0.25">
      <c r="A54" s="1" t="s">
        <v>100</v>
      </c>
      <c r="B54" s="19"/>
      <c r="C54" s="19"/>
      <c r="D54" s="19"/>
      <c r="E54" s="19"/>
      <c r="F54" s="19"/>
      <c r="G54" s="20"/>
      <c r="H54" s="20"/>
      <c r="I54" s="20"/>
    </row>
    <row r="55" spans="1:9" ht="12.75" customHeight="1" x14ac:dyDescent="0.2">
      <c r="A55" s="273" t="s">
        <v>316</v>
      </c>
      <c r="B55" s="13" t="s">
        <v>57</v>
      </c>
      <c r="C55" s="14">
        <v>21419</v>
      </c>
      <c r="D55" s="15" t="s">
        <v>359</v>
      </c>
      <c r="E55" s="15"/>
      <c r="F55" s="16" t="s">
        <v>227</v>
      </c>
      <c r="G55" s="17" t="s">
        <v>159</v>
      </c>
      <c r="H55" s="17"/>
      <c r="I55" s="17"/>
    </row>
    <row r="56" spans="1:9" ht="12.75" customHeight="1" x14ac:dyDescent="0.2">
      <c r="A56" s="263"/>
      <c r="B56" s="22" t="s">
        <v>57</v>
      </c>
      <c r="C56" s="23">
        <v>14919</v>
      </c>
      <c r="D56" s="24" t="s">
        <v>58</v>
      </c>
      <c r="E56" s="24"/>
      <c r="F56" s="25" t="s">
        <v>60</v>
      </c>
      <c r="G56" s="26" t="s">
        <v>160</v>
      </c>
      <c r="H56" s="26"/>
      <c r="I56" s="26"/>
    </row>
    <row r="57" spans="1:9" ht="12.75" customHeight="1" x14ac:dyDescent="0.2">
      <c r="A57" s="263"/>
      <c r="B57" s="22" t="s">
        <v>57</v>
      </c>
      <c r="C57" s="23">
        <v>15462</v>
      </c>
      <c r="D57" s="24" t="s">
        <v>59</v>
      </c>
      <c r="E57" s="24"/>
      <c r="F57" s="25" t="s">
        <v>228</v>
      </c>
      <c r="G57" s="26" t="s">
        <v>161</v>
      </c>
      <c r="H57" s="26"/>
      <c r="I57" s="26"/>
    </row>
    <row r="58" spans="1:9" ht="12.75" customHeight="1" x14ac:dyDescent="0.2">
      <c r="A58" s="263"/>
      <c r="B58" s="27" t="s">
        <v>57</v>
      </c>
      <c r="C58" s="28">
        <v>14786</v>
      </c>
      <c r="D58" s="29" t="s">
        <v>61</v>
      </c>
      <c r="E58" s="29"/>
      <c r="F58" s="30" t="s">
        <v>291</v>
      </c>
      <c r="G58" s="31" t="s">
        <v>292</v>
      </c>
      <c r="H58" s="31"/>
      <c r="I58" s="31"/>
    </row>
    <row r="59" spans="1:9" ht="13.5" customHeight="1" thickBot="1" x14ac:dyDescent="0.25">
      <c r="A59" s="269"/>
      <c r="B59" s="32" t="s">
        <v>57</v>
      </c>
      <c r="C59" s="33">
        <v>20621</v>
      </c>
      <c r="D59" s="34" t="s">
        <v>290</v>
      </c>
      <c r="E59" s="34"/>
      <c r="F59" s="35" t="s">
        <v>229</v>
      </c>
      <c r="G59" s="36" t="s">
        <v>360</v>
      </c>
      <c r="H59" s="36"/>
      <c r="I59" s="36"/>
    </row>
    <row r="60" spans="1:9" ht="12.75" customHeight="1" thickTop="1" x14ac:dyDescent="0.2">
      <c r="A60" s="265" t="s">
        <v>62</v>
      </c>
      <c r="B60" s="13" t="s">
        <v>63</v>
      </c>
      <c r="C60" s="14">
        <v>18586</v>
      </c>
      <c r="D60" s="15" t="s">
        <v>64</v>
      </c>
      <c r="E60" s="15"/>
      <c r="F60" s="16" t="s">
        <v>230</v>
      </c>
      <c r="G60" s="17" t="s">
        <v>162</v>
      </c>
      <c r="H60" s="17"/>
      <c r="I60" s="17"/>
    </row>
    <row r="61" spans="1:9" ht="12.75" customHeight="1" x14ac:dyDescent="0.2">
      <c r="A61" s="266"/>
      <c r="B61" s="22" t="s">
        <v>63</v>
      </c>
      <c r="C61" s="23">
        <v>12674</v>
      </c>
      <c r="D61" s="24" t="s">
        <v>65</v>
      </c>
      <c r="E61" s="24"/>
      <c r="F61" s="25" t="s">
        <v>66</v>
      </c>
      <c r="G61" s="26" t="s">
        <v>163</v>
      </c>
      <c r="H61" s="26"/>
      <c r="I61" s="26"/>
    </row>
    <row r="62" spans="1:9" ht="12.75" customHeight="1" x14ac:dyDescent="0.2">
      <c r="A62" s="266"/>
      <c r="B62" s="22" t="s">
        <v>63</v>
      </c>
      <c r="C62" s="23">
        <v>17473</v>
      </c>
      <c r="D62" s="24" t="s">
        <v>67</v>
      </c>
      <c r="E62" s="24"/>
      <c r="F62" s="25" t="s">
        <v>231</v>
      </c>
      <c r="G62" s="26" t="s">
        <v>164</v>
      </c>
      <c r="H62" s="26"/>
      <c r="I62" s="26"/>
    </row>
    <row r="63" spans="1:9" ht="13.5" customHeight="1" thickBot="1" x14ac:dyDescent="0.25">
      <c r="A63" s="142"/>
      <c r="B63" s="32" t="s">
        <v>63</v>
      </c>
      <c r="C63" s="33">
        <v>18582</v>
      </c>
      <c r="D63" s="34" t="s">
        <v>68</v>
      </c>
      <c r="E63" s="34"/>
      <c r="F63" s="35" t="s">
        <v>232</v>
      </c>
      <c r="G63" s="36" t="s">
        <v>165</v>
      </c>
      <c r="H63" s="36"/>
      <c r="I63" s="36"/>
    </row>
    <row r="64" spans="1:9" ht="13.5" customHeight="1" thickTop="1" thickBot="1" x14ac:dyDescent="0.25">
      <c r="A64" s="265" t="s">
        <v>334</v>
      </c>
      <c r="B64" s="13" t="s">
        <v>390</v>
      </c>
      <c r="C64" s="14">
        <v>9008</v>
      </c>
      <c r="D64" s="15" t="s">
        <v>70</v>
      </c>
      <c r="E64" s="15"/>
      <c r="F64" s="16" t="s">
        <v>233</v>
      </c>
      <c r="G64" s="17" t="s">
        <v>166</v>
      </c>
      <c r="H64" s="17"/>
      <c r="I64" s="17"/>
    </row>
    <row r="65" spans="1:9" ht="13.5" customHeight="1" thickBot="1" x14ac:dyDescent="0.25">
      <c r="A65" s="266"/>
      <c r="B65" s="13" t="s">
        <v>390</v>
      </c>
      <c r="C65" s="23">
        <v>17871</v>
      </c>
      <c r="D65" s="24" t="s">
        <v>71</v>
      </c>
      <c r="E65" s="24"/>
      <c r="F65" s="25" t="s">
        <v>234</v>
      </c>
      <c r="G65" s="26" t="s">
        <v>167</v>
      </c>
      <c r="H65" s="26"/>
      <c r="I65" s="26"/>
    </row>
    <row r="66" spans="1:9" ht="13.5" customHeight="1" thickBot="1" x14ac:dyDescent="0.25">
      <c r="A66" s="266"/>
      <c r="B66" s="13" t="s">
        <v>390</v>
      </c>
      <c r="C66" s="23">
        <v>14891</v>
      </c>
      <c r="D66" s="24" t="s">
        <v>72</v>
      </c>
      <c r="E66" s="24"/>
      <c r="F66" s="25" t="s">
        <v>235</v>
      </c>
      <c r="G66" s="26" t="s">
        <v>168</v>
      </c>
      <c r="H66" s="26"/>
      <c r="I66" s="26"/>
    </row>
    <row r="67" spans="1:9" ht="13.5" customHeight="1" thickBot="1" x14ac:dyDescent="0.25">
      <c r="A67" s="267"/>
      <c r="B67" s="13" t="s">
        <v>390</v>
      </c>
      <c r="C67" s="33">
        <v>16914</v>
      </c>
      <c r="D67" s="34" t="s">
        <v>69</v>
      </c>
      <c r="E67" s="34"/>
      <c r="F67" s="35" t="s">
        <v>236</v>
      </c>
      <c r="G67" s="36" t="s">
        <v>169</v>
      </c>
      <c r="H67" s="36"/>
      <c r="I67" s="36"/>
    </row>
    <row r="68" spans="1:9" ht="12.75" customHeight="1" thickTop="1" x14ac:dyDescent="0.2">
      <c r="A68" s="265" t="s">
        <v>73</v>
      </c>
      <c r="B68" s="13" t="s">
        <v>74</v>
      </c>
      <c r="C68" s="14">
        <v>9635</v>
      </c>
      <c r="D68" s="15" t="s">
        <v>75</v>
      </c>
      <c r="E68" s="15"/>
      <c r="F68" s="16" t="s">
        <v>237</v>
      </c>
      <c r="G68" s="17" t="s">
        <v>170</v>
      </c>
      <c r="H68" s="17"/>
      <c r="I68" s="17"/>
    </row>
    <row r="69" spans="1:9" ht="12.75" customHeight="1" x14ac:dyDescent="0.2">
      <c r="A69" s="268"/>
      <c r="B69" s="24" t="s">
        <v>74</v>
      </c>
      <c r="C69" s="23">
        <v>7714</v>
      </c>
      <c r="D69" s="24" t="s">
        <v>76</v>
      </c>
      <c r="E69" s="24"/>
      <c r="F69" s="25" t="s">
        <v>238</v>
      </c>
      <c r="G69" s="26" t="s">
        <v>171</v>
      </c>
      <c r="H69" s="26"/>
      <c r="I69" s="26"/>
    </row>
    <row r="70" spans="1:9" ht="12.75" customHeight="1" x14ac:dyDescent="0.2">
      <c r="A70" s="268"/>
      <c r="B70" s="24" t="s">
        <v>74</v>
      </c>
      <c r="C70" s="23">
        <v>10788</v>
      </c>
      <c r="D70" s="24" t="s">
        <v>77</v>
      </c>
      <c r="E70" s="24"/>
      <c r="F70" s="25" t="s">
        <v>242</v>
      </c>
      <c r="G70" s="26" t="s">
        <v>176</v>
      </c>
      <c r="H70" s="26"/>
      <c r="I70" s="26"/>
    </row>
    <row r="71" spans="1:9" ht="12.75" customHeight="1" thickBot="1" x14ac:dyDescent="0.25">
      <c r="A71" s="266"/>
      <c r="B71" s="224" t="s">
        <v>74</v>
      </c>
      <c r="C71" s="225">
        <v>14976</v>
      </c>
      <c r="D71" s="226" t="s">
        <v>85</v>
      </c>
      <c r="E71" s="226"/>
      <c r="F71" s="227" t="s">
        <v>240</v>
      </c>
      <c r="G71" s="228" t="s">
        <v>174</v>
      </c>
      <c r="H71" s="228"/>
      <c r="I71" s="228"/>
    </row>
    <row r="72" spans="1:9" ht="12.75" customHeight="1" x14ac:dyDescent="0.2">
      <c r="A72" s="266"/>
      <c r="B72" s="13" t="s">
        <v>82</v>
      </c>
      <c r="C72" s="14">
        <v>17731</v>
      </c>
      <c r="D72" s="15" t="s">
        <v>83</v>
      </c>
      <c r="E72" s="15"/>
      <c r="F72" s="16" t="s">
        <v>241</v>
      </c>
      <c r="G72" s="17" t="s">
        <v>175</v>
      </c>
      <c r="H72" s="17"/>
      <c r="I72" s="229"/>
    </row>
    <row r="73" spans="1:9" ht="13.5" customHeight="1" x14ac:dyDescent="0.2">
      <c r="A73" s="266"/>
      <c r="B73" s="22" t="s">
        <v>82</v>
      </c>
      <c r="C73" s="23">
        <v>6408</v>
      </c>
      <c r="D73" s="24" t="s">
        <v>84</v>
      </c>
      <c r="E73" s="24"/>
      <c r="F73" s="25" t="s">
        <v>239</v>
      </c>
      <c r="G73" s="26" t="s">
        <v>172</v>
      </c>
      <c r="H73" s="26"/>
      <c r="I73" s="230"/>
    </row>
    <row r="74" spans="1:9" ht="12.75" customHeight="1" x14ac:dyDescent="0.2">
      <c r="A74" s="266"/>
      <c r="B74" s="22" t="s">
        <v>82</v>
      </c>
      <c r="C74" s="220">
        <v>21754</v>
      </c>
      <c r="D74" s="221" t="s">
        <v>383</v>
      </c>
      <c r="E74" s="221"/>
      <c r="F74" s="222" t="s">
        <v>384</v>
      </c>
      <c r="G74" s="58" t="s">
        <v>385</v>
      </c>
      <c r="H74" s="223"/>
      <c r="I74" s="231"/>
    </row>
    <row r="75" spans="1:9" ht="13.5" customHeight="1" thickBot="1" x14ac:dyDescent="0.25">
      <c r="A75" s="266"/>
      <c r="B75" s="27" t="s">
        <v>82</v>
      </c>
      <c r="C75" s="39">
        <v>12225</v>
      </c>
      <c r="D75" s="40" t="s">
        <v>22</v>
      </c>
      <c r="E75" s="40"/>
      <c r="F75" s="41" t="s">
        <v>254</v>
      </c>
      <c r="G75" s="42" t="s">
        <v>128</v>
      </c>
      <c r="H75" s="42"/>
      <c r="I75" s="232"/>
    </row>
    <row r="76" spans="1:9" ht="14.25" customHeight="1" thickTop="1" thickBot="1" x14ac:dyDescent="0.25">
      <c r="A76" s="267"/>
      <c r="B76" s="32" t="s">
        <v>82</v>
      </c>
      <c r="C76" s="33">
        <v>17571</v>
      </c>
      <c r="D76" s="34" t="s">
        <v>86</v>
      </c>
      <c r="E76" s="34"/>
      <c r="F76" s="35" t="s">
        <v>243</v>
      </c>
      <c r="G76" s="36" t="s">
        <v>177</v>
      </c>
      <c r="H76" s="36"/>
      <c r="I76" s="233"/>
    </row>
    <row r="77" spans="1:9" ht="13.5" customHeight="1" thickTop="1" thickBot="1" x14ac:dyDescent="0.25">
      <c r="A77" s="18" t="s">
        <v>81</v>
      </c>
      <c r="B77" s="43" t="s">
        <v>79</v>
      </c>
      <c r="C77" s="44">
        <v>14825</v>
      </c>
      <c r="D77" s="45" t="s">
        <v>80</v>
      </c>
      <c r="E77" s="45"/>
      <c r="F77" s="46" t="s">
        <v>244</v>
      </c>
      <c r="G77" s="47" t="s">
        <v>173</v>
      </c>
      <c r="H77" s="47"/>
      <c r="I77" s="47"/>
    </row>
    <row r="78" spans="1:9" ht="12.75" customHeight="1" thickTop="1" x14ac:dyDescent="0.2">
      <c r="A78" s="265" t="s">
        <v>295</v>
      </c>
      <c r="B78" s="13" t="s">
        <v>87</v>
      </c>
      <c r="C78" s="14">
        <v>17517</v>
      </c>
      <c r="D78" s="15" t="s">
        <v>88</v>
      </c>
      <c r="E78" s="15"/>
      <c r="F78" s="16" t="s">
        <v>245</v>
      </c>
      <c r="G78" s="17" t="s">
        <v>178</v>
      </c>
      <c r="H78" s="17"/>
      <c r="I78" s="17"/>
    </row>
    <row r="79" spans="1:9" ht="12.75" customHeight="1" x14ac:dyDescent="0.2">
      <c r="A79" s="266"/>
      <c r="B79" s="22" t="s">
        <v>87</v>
      </c>
      <c r="C79" s="23">
        <v>9089</v>
      </c>
      <c r="D79" s="24" t="s">
        <v>89</v>
      </c>
      <c r="E79" s="24"/>
      <c r="F79" s="25" t="s">
        <v>246</v>
      </c>
      <c r="G79" s="26" t="s">
        <v>179</v>
      </c>
      <c r="H79" s="26"/>
      <c r="I79" s="26"/>
    </row>
    <row r="80" spans="1:9" ht="12.75" customHeight="1" x14ac:dyDescent="0.2">
      <c r="A80" s="266"/>
      <c r="B80" s="22" t="s">
        <v>87</v>
      </c>
      <c r="C80" s="23">
        <v>17959</v>
      </c>
      <c r="D80" s="24" t="s">
        <v>90</v>
      </c>
      <c r="E80" s="24"/>
      <c r="F80" s="25" t="s">
        <v>91</v>
      </c>
      <c r="G80" s="26" t="s">
        <v>180</v>
      </c>
      <c r="H80" s="26"/>
      <c r="I80" s="26"/>
    </row>
    <row r="81" spans="1:9" ht="12.75" customHeight="1" x14ac:dyDescent="0.2">
      <c r="A81" s="266"/>
      <c r="B81" s="22" t="s">
        <v>87</v>
      </c>
      <c r="C81" s="23">
        <v>18912</v>
      </c>
      <c r="D81" s="24" t="s">
        <v>92</v>
      </c>
      <c r="E81" s="24"/>
      <c r="F81" s="25" t="s">
        <v>247</v>
      </c>
      <c r="G81" s="7" t="s">
        <v>349</v>
      </c>
      <c r="H81" s="26"/>
      <c r="I81" s="26"/>
    </row>
    <row r="82" spans="1:9" ht="12.75" customHeight="1" x14ac:dyDescent="0.2">
      <c r="A82" s="266"/>
      <c r="B82" s="22" t="s">
        <v>87</v>
      </c>
      <c r="C82" s="23">
        <v>17020</v>
      </c>
      <c r="D82" s="24" t="s">
        <v>93</v>
      </c>
      <c r="E82" s="24"/>
      <c r="F82" s="25" t="s">
        <v>248</v>
      </c>
      <c r="G82" s="26" t="s">
        <v>181</v>
      </c>
      <c r="H82" s="26"/>
      <c r="I82" s="26"/>
    </row>
    <row r="83" spans="1:9" ht="13.5" customHeight="1" thickBot="1" x14ac:dyDescent="0.25">
      <c r="A83" s="267"/>
      <c r="B83" s="32" t="s">
        <v>87</v>
      </c>
      <c r="C83" s="33">
        <v>21489</v>
      </c>
      <c r="D83" s="34" t="s">
        <v>348</v>
      </c>
      <c r="E83" s="34"/>
      <c r="F83" s="35" t="s">
        <v>249</v>
      </c>
      <c r="G83" s="36" t="s">
        <v>182</v>
      </c>
      <c r="H83" s="36"/>
      <c r="I83" s="36"/>
    </row>
    <row r="84" spans="1:9" ht="14.25" customHeight="1" thickTop="1" thickBot="1" x14ac:dyDescent="0.25">
      <c r="A84" s="262" t="s">
        <v>54</v>
      </c>
      <c r="B84" s="13" t="s">
        <v>350</v>
      </c>
      <c r="C84" s="14">
        <v>13819</v>
      </c>
      <c r="D84" s="15" t="s">
        <v>55</v>
      </c>
      <c r="E84" s="15"/>
      <c r="F84" s="16" t="s">
        <v>250</v>
      </c>
      <c r="G84" s="17" t="s">
        <v>157</v>
      </c>
      <c r="H84" s="17"/>
      <c r="I84" s="17"/>
    </row>
    <row r="85" spans="1:9" ht="12.75" customHeight="1" thickBot="1" x14ac:dyDescent="0.25">
      <c r="A85" s="269"/>
      <c r="B85" s="13" t="s">
        <v>350</v>
      </c>
      <c r="C85" s="33">
        <v>16957</v>
      </c>
      <c r="D85" s="34" t="s">
        <v>56</v>
      </c>
      <c r="E85" s="34"/>
      <c r="F85" s="35" t="s">
        <v>193</v>
      </c>
      <c r="G85" s="36" t="s">
        <v>158</v>
      </c>
      <c r="H85" s="36"/>
      <c r="I85" s="36"/>
    </row>
    <row r="86" spans="1:9" ht="12.75" customHeight="1" thickTop="1" x14ac:dyDescent="0.2">
      <c r="A86" s="262" t="s">
        <v>18</v>
      </c>
      <c r="B86" s="13" t="s">
        <v>19</v>
      </c>
      <c r="C86" s="14">
        <v>18850</v>
      </c>
      <c r="D86" s="15" t="s">
        <v>20</v>
      </c>
      <c r="E86" s="15"/>
      <c r="F86" s="16" t="s">
        <v>314</v>
      </c>
      <c r="G86" s="17" t="s">
        <v>124</v>
      </c>
      <c r="H86" s="17"/>
      <c r="I86" s="17"/>
    </row>
    <row r="87" spans="1:9" ht="12.75" customHeight="1" x14ac:dyDescent="0.2">
      <c r="A87" s="263"/>
      <c r="B87" s="22" t="s">
        <v>19</v>
      </c>
      <c r="C87" s="23">
        <v>20361</v>
      </c>
      <c r="D87" s="24" t="s">
        <v>319</v>
      </c>
      <c r="E87" s="24"/>
      <c r="F87" s="25" t="s">
        <v>252</v>
      </c>
      <c r="G87" s="26" t="s">
        <v>126</v>
      </c>
      <c r="H87" s="26"/>
      <c r="I87" s="26"/>
    </row>
    <row r="88" spans="1:9" ht="30.75" customHeight="1" thickBot="1" x14ac:dyDescent="0.25">
      <c r="A88" s="264"/>
      <c r="B88" s="32" t="s">
        <v>19</v>
      </c>
      <c r="C88" s="33">
        <v>16995</v>
      </c>
      <c r="D88" s="34" t="s">
        <v>21</v>
      </c>
      <c r="E88" s="34"/>
      <c r="F88" s="35" t="s">
        <v>253</v>
      </c>
      <c r="G88" s="36" t="s">
        <v>127</v>
      </c>
      <c r="H88" s="36"/>
      <c r="I88" s="36"/>
    </row>
    <row r="89" spans="1:9" ht="12.75" customHeight="1" x14ac:dyDescent="0.2">
      <c r="A89" s="259" t="s">
        <v>50</v>
      </c>
      <c r="B89" s="13" t="s">
        <v>51</v>
      </c>
      <c r="C89" s="14">
        <v>16489</v>
      </c>
      <c r="D89" s="15" t="s">
        <v>52</v>
      </c>
      <c r="E89" s="15"/>
      <c r="F89" s="16" t="s">
        <v>255</v>
      </c>
      <c r="G89" s="17" t="s">
        <v>154</v>
      </c>
      <c r="H89" s="17"/>
      <c r="I89" s="17"/>
    </row>
    <row r="90" spans="1:9" ht="12.75" customHeight="1" x14ac:dyDescent="0.2">
      <c r="A90" s="260"/>
      <c r="B90" s="22" t="s">
        <v>51</v>
      </c>
      <c r="C90" s="23">
        <v>3789</v>
      </c>
      <c r="D90" s="24" t="s">
        <v>53</v>
      </c>
      <c r="E90" s="24"/>
      <c r="F90" s="25" t="s">
        <v>256</v>
      </c>
      <c r="G90" s="26" t="s">
        <v>155</v>
      </c>
      <c r="H90" s="26"/>
      <c r="I90" s="26"/>
    </row>
    <row r="91" spans="1:9" ht="12.75" customHeight="1" x14ac:dyDescent="0.2">
      <c r="A91" s="260"/>
      <c r="B91" s="4" t="s">
        <v>51</v>
      </c>
      <c r="C91" s="5">
        <v>21762</v>
      </c>
      <c r="D91" s="4" t="s">
        <v>379</v>
      </c>
      <c r="E91" s="6"/>
      <c r="F91" s="6" t="s">
        <v>380</v>
      </c>
      <c r="G91" s="7" t="s">
        <v>381</v>
      </c>
      <c r="H91" s="26"/>
      <c r="I91" s="26"/>
    </row>
    <row r="92" spans="1:9" ht="12.75" customHeight="1" x14ac:dyDescent="0.2">
      <c r="A92" s="260"/>
      <c r="B92" s="22" t="s">
        <v>51</v>
      </c>
      <c r="C92" s="23">
        <v>20517</v>
      </c>
      <c r="D92" s="24" t="s">
        <v>282</v>
      </c>
      <c r="E92" s="24"/>
      <c r="F92" s="25" t="s">
        <v>283</v>
      </c>
      <c r="G92" s="26" t="s">
        <v>284</v>
      </c>
      <c r="H92" s="26"/>
      <c r="I92" s="26"/>
    </row>
    <row r="93" spans="1:9" ht="12.75" customHeight="1" x14ac:dyDescent="0.2">
      <c r="A93" s="260"/>
      <c r="B93" s="24" t="s">
        <v>51</v>
      </c>
      <c r="C93" s="23">
        <v>21379</v>
      </c>
      <c r="D93" s="24" t="s">
        <v>346</v>
      </c>
      <c r="E93" s="24"/>
      <c r="F93" s="25" t="s">
        <v>257</v>
      </c>
      <c r="G93" s="7" t="s">
        <v>357</v>
      </c>
      <c r="H93" s="26"/>
      <c r="I93" s="26"/>
    </row>
    <row r="94" spans="1:9" ht="12.75" customHeight="1" x14ac:dyDescent="0.2">
      <c r="A94" s="260"/>
      <c r="B94" s="24" t="s">
        <v>51</v>
      </c>
      <c r="C94" s="23">
        <v>21447</v>
      </c>
      <c r="D94" s="24" t="s">
        <v>356</v>
      </c>
      <c r="E94" s="24"/>
      <c r="F94" s="25" t="s">
        <v>294</v>
      </c>
      <c r="G94" s="26" t="s">
        <v>345</v>
      </c>
      <c r="H94" s="26"/>
      <c r="I94" s="26"/>
    </row>
    <row r="95" spans="1:9" ht="12.75" hidden="1" customHeight="1" thickBot="1" x14ac:dyDescent="0.25">
      <c r="A95" s="260"/>
      <c r="B95" s="32" t="s">
        <v>51</v>
      </c>
      <c r="C95" s="33">
        <v>21653</v>
      </c>
      <c r="D95" s="34" t="s">
        <v>372</v>
      </c>
      <c r="E95" s="24"/>
      <c r="F95" s="35" t="s">
        <v>258</v>
      </c>
      <c r="G95" s="36" t="s">
        <v>156</v>
      </c>
      <c r="H95" s="31"/>
      <c r="I95" s="31"/>
    </row>
    <row r="96" spans="1:9" ht="12.75" customHeight="1" thickBot="1" x14ac:dyDescent="0.25">
      <c r="A96" s="261"/>
      <c r="B96" s="24" t="s">
        <v>51</v>
      </c>
      <c r="C96" s="9">
        <v>21653</v>
      </c>
      <c r="D96" s="8" t="s">
        <v>372</v>
      </c>
      <c r="E96" s="24"/>
      <c r="F96" s="10" t="s">
        <v>373</v>
      </c>
      <c r="G96" s="11" t="s">
        <v>374</v>
      </c>
      <c r="H96" s="25"/>
      <c r="I96" s="25"/>
    </row>
  </sheetData>
  <mergeCells count="14">
    <mergeCell ref="A60:A62"/>
    <mergeCell ref="A3:A25"/>
    <mergeCell ref="A55:A59"/>
    <mergeCell ref="A27:A33"/>
    <mergeCell ref="A34:A38"/>
    <mergeCell ref="A39:A44"/>
    <mergeCell ref="A45:A53"/>
    <mergeCell ref="A89:A96"/>
    <mergeCell ref="A86:A88"/>
    <mergeCell ref="A64:A67"/>
    <mergeCell ref="A68:A71"/>
    <mergeCell ref="A72:A76"/>
    <mergeCell ref="A78:A83"/>
    <mergeCell ref="A84:A85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Page1_1</vt:lpstr>
      <vt:lpstr>Contato</vt:lpstr>
      <vt:lpstr>Page1_1!Area_de_impressao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Meloni</dc:creator>
  <cp:lastModifiedBy>sirleiab</cp:lastModifiedBy>
  <cp:lastPrinted>2020-01-22T18:18:33Z</cp:lastPrinted>
  <dcterms:created xsi:type="dcterms:W3CDTF">2015-02-03T20:16:57Z</dcterms:created>
  <dcterms:modified xsi:type="dcterms:W3CDTF">2021-07-06T20:48:34Z</dcterms:modified>
</cp:coreProperties>
</file>